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9" i="1"/>
  <c r="D17"/>
  <c r="D16"/>
  <c r="D14"/>
  <c r="D22"/>
  <c r="D13"/>
  <c r="D15"/>
  <c r="D12"/>
</calcChain>
</file>

<file path=xl/sharedStrings.xml><?xml version="1.0" encoding="utf-8"?>
<sst xmlns="http://schemas.openxmlformats.org/spreadsheetml/2006/main" count="535" uniqueCount="155">
  <si>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</si>
  <si>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</si>
  <si>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</si>
  <si>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</si>
  <si>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</si>
  <si>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</si>
  <si>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</si>
  <si>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</si>
  <si>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</si>
  <si>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</si>
  <si>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Р12</t>
  </si>
  <si>
    <t>Р13</t>
  </si>
  <si>
    <t>Р14</t>
  </si>
  <si>
    <t>Р15</t>
  </si>
  <si>
    <t>Р16</t>
  </si>
  <si>
    <t>Мониторинг качества управления финансами главных распорядителей средств местного бюджета за  2011 год</t>
  </si>
  <si>
    <t>Наименование ГРБС</t>
  </si>
  <si>
    <t>Оценка  по показателям качества управления финансами</t>
  </si>
  <si>
    <t xml:space="preserve">Суммарная оценка качества управления финансами </t>
  </si>
  <si>
    <t>Рейтинговая оценка 
 (суммарная оценка качества управления финансами /количество применимых показателей)</t>
  </si>
  <si>
    <t>Р11</t>
  </si>
  <si>
    <t>Р17</t>
  </si>
  <si>
    <t>Р18</t>
  </si>
  <si>
    <t>Р19</t>
  </si>
  <si>
    <t>Р20</t>
  </si>
  <si>
    <t>Контрольно-счетная палата города Волгодонска</t>
  </si>
  <si>
    <t>*</t>
  </si>
  <si>
    <t>4.77</t>
  </si>
  <si>
    <t>Финансовое управление города Волгодонска</t>
  </si>
  <si>
    <t>4.54</t>
  </si>
  <si>
    <t>Управление образования г.Волгодонска</t>
  </si>
  <si>
    <t>4.42</t>
  </si>
  <si>
    <t>Отдел культуры г. Волгодонска</t>
  </si>
  <si>
    <t>Управление по муниципальному заказу города Волгодонска</t>
  </si>
  <si>
    <t>4.38</t>
  </si>
  <si>
    <t>Комитет по физической культуре и спорту  города Волгодонска</t>
  </si>
  <si>
    <t>4.29</t>
  </si>
  <si>
    <t>Волгодонская городская Дума города Волгодонска</t>
  </si>
  <si>
    <t>4.0</t>
  </si>
  <si>
    <t>Комитет по управлению имуществом города Волгодонска</t>
  </si>
  <si>
    <t>3.93</t>
  </si>
  <si>
    <t>Отдел ЗАГС Администрации города Волгодонска</t>
  </si>
  <si>
    <t>3.92</t>
  </si>
  <si>
    <t>Департамент труда и социального развития Администрации города Волгодонска</t>
  </si>
  <si>
    <t>3.89</t>
  </si>
  <si>
    <t>Управление здравоохранения г.Волгодонска</t>
  </si>
  <si>
    <t>3.63</t>
  </si>
  <si>
    <t>Администрация города Волгодонска</t>
  </si>
  <si>
    <t>3.42</t>
  </si>
  <si>
    <t>* -  показатель считается неприменимым</t>
  </si>
  <si>
    <t>Оценка показа-теля</t>
  </si>
  <si>
    <t>_</t>
  </si>
  <si>
    <t>№ п/п</t>
  </si>
  <si>
    <t xml:space="preserve">Волгодонская городская Дума </t>
  </si>
  <si>
    <t>Фактическое значение показателя</t>
  </si>
  <si>
    <t>Рейтинговая оценка  (суммарная оценка качества управления финансами /количество применимых показателей)</t>
  </si>
  <si>
    <t>Факти-ческое значение показателя</t>
  </si>
  <si>
    <t>Наименование главного распорядителя средств местного бюджета</t>
  </si>
  <si>
    <t xml:space="preserve">
5</t>
  </si>
  <si>
    <t xml:space="preserve">Р4 &gt;= 95% </t>
  </si>
  <si>
    <t xml:space="preserve">Р4 &gt;= 90% </t>
  </si>
  <si>
    <t xml:space="preserve">если
Р4 = 100% </t>
  </si>
  <si>
    <t>-</t>
  </si>
  <si>
    <t xml:space="preserve">Р6 Доля кассовых расходов произведенных ГРБС и подведомственными ему муниципальными учреждениями в 4 квартале отчетного года </t>
  </si>
  <si>
    <t>Своевременное обеспечение открытости и доступности информации о деятельности муниципальных учреждений на официальном сайте в сети Интернет (пункт Р15)</t>
  </si>
  <si>
    <t>информация о муниципальном учреждении, подведомственному ГРБС</t>
  </si>
  <si>
    <t>информация о муниципальном задании и его исполнении муниципальным учреждением</t>
  </si>
  <si>
    <t>информация о Плане финансово-хозяйственной деятельности муниципального учреждения</t>
  </si>
  <si>
    <t>информация об операциях с целевыми средствами из бюджета</t>
  </si>
  <si>
    <t>информация о бюджетных обязательствах и их исполнении (бюджетной смете)</t>
  </si>
  <si>
    <t>информация о результатах деятельности муниципального учреждения и об использовании закрепленного за ним муниципального имущества</t>
  </si>
  <si>
    <t>сведения о проведенных в отношении учреждения контрольных мероприятиях и их результатах</t>
  </si>
  <si>
    <t>информация о годовой бухгалтерской отчетности учреждения</t>
  </si>
  <si>
    <t xml:space="preserve">Р1 Своевременность и качественность представления планового и уточненного реестра расходных обязательств ГРБС </t>
  </si>
  <si>
    <t xml:space="preserve">Р2 Своевременность и качественность представления докладов о результатах и основных направлениях деятельности (далее ДРОНД) </t>
  </si>
  <si>
    <t xml:space="preserve">Р3 Доля бюджетных ассигнований, представленных в программном виде </t>
  </si>
  <si>
    <t>Р4 Доля бюджетных ассигнований на предоставление муниципальных услуг (работ) физическим и юридическим лицам, оказываемых муниципальными учреждениями в соответствии с муниципальными заданиями в общем объеме расходов ГРБС за исключением расходов на содержание органов местного самоуправления, расходов за счет средств резервного фонда Администрации города Волгодонска и иным образом зарезервированных средств, расходов на обслуживание муниципального долга, исполнение судебных актов по искам и целевых субсидий</t>
  </si>
  <si>
    <t>Р5 Исполнение расходов ГРБС за счет средств бюджета города Волгодонска к уточненным бюджетным назначениям</t>
  </si>
  <si>
    <t xml:space="preserve">Р7 Наличие у ГРБС и подведомственных ему муниципальных учреждений просроченной дебиторской задолженности </t>
  </si>
  <si>
    <t xml:space="preserve">Р8 Наличие у ГРБС и подведомственных ему муниципальных учреждений просроченной кредиторской задолженности </t>
  </si>
  <si>
    <t xml:space="preserve">Р9 Соблюдение сроков представления ГРБС годовой бюджетной и бухгалтерской отчетности </t>
  </si>
  <si>
    <t>Р11 Наличие результатов оценки качества финансового менеджмента подведомственных учреждений ГРБС и формирование рейтинга на основе методики, утвержденной локальным актом ГРБС</t>
  </si>
  <si>
    <t>Р12 Наличие недостач и хищений денежных средств и материальных ценностей, отраженных в бухгалтерской (бюджетной) отчетности</t>
  </si>
  <si>
    <t>Р13 Размещение на официальном сайте Администрации города Волгодонска информации о муниципальных программах и фактических результатах их реализации</t>
  </si>
  <si>
    <t>Р14Размещение на официальном сайте Администрации города Волгодонска и(или) на сайтах ГРБС докладов о результатах и основных направлениях деятельности ГРБС</t>
  </si>
  <si>
    <t>если 
своевременно</t>
  </si>
  <si>
    <t>с нарушением срока</t>
  </si>
  <si>
    <t xml:space="preserve">Р3 &gt;= 90% </t>
  </si>
  <si>
    <t xml:space="preserve">Р3 &gt;= 80% </t>
  </si>
  <si>
    <t>Р3 &gt;= 70%</t>
  </si>
  <si>
    <t>Р3 &gt;= 50%</t>
  </si>
  <si>
    <t>Р3 &lt; 50%</t>
  </si>
  <si>
    <t xml:space="preserve">Р4 &gt;= 70% </t>
  </si>
  <si>
    <t xml:space="preserve">Р4&lt;70% </t>
  </si>
  <si>
    <t>Факти-ческое значение показателя (полугодие)</t>
  </si>
  <si>
    <t xml:space="preserve">если
Р5&gt;=40% </t>
  </si>
  <si>
    <t>Р5&gt;=35%</t>
  </si>
  <si>
    <t>Р5&gt;=30%</t>
  </si>
  <si>
    <t>Р5&gt;=25%</t>
  </si>
  <si>
    <t>Р5&gt;=20%</t>
  </si>
  <si>
    <t>Р5&lt;20%</t>
  </si>
  <si>
    <t xml:space="preserve">если
Р6&lt;=35% </t>
  </si>
  <si>
    <t xml:space="preserve">
35%&lt;Р6&lt;=40% </t>
  </si>
  <si>
    <t xml:space="preserve">
40%&lt;Р6&lt;45% </t>
  </si>
  <si>
    <t xml:space="preserve">
Р6=&gt;45% </t>
  </si>
  <si>
    <t>Р7=0</t>
  </si>
  <si>
    <t>Р7&gt;0</t>
  </si>
  <si>
    <t>Р8=0</t>
  </si>
  <si>
    <t>Р8&gt;0</t>
  </si>
  <si>
    <t>годовая бюджетная и бухгалтерской отчетность представлена ГРБС в установленные сроки и без замечаний</t>
  </si>
  <si>
    <t>годовая бюджетная и бухгалтерской отчетность представлена ГРБС с нарушением установленных сроков и без замечаний</t>
  </si>
  <si>
    <t>годовая бюджетная и бухгалтерской отчетность представлена ГРБС в установленный срок и возвращена на доработку в связи с нарушениями (ошибками)</t>
  </si>
  <si>
    <t>отсутствие отчета о результатах исполнения муниципальных заданий подведомственными учреждениями ГРБС</t>
  </si>
  <si>
    <t xml:space="preserve">наличие отчета о результатах исполнения муниципальных заданий подведомственными учреждениями ГРБС, размещенного на официальном сайте Администрации города Волгодонска или сайтах ГРБС в сети «Интернет» </t>
  </si>
  <si>
    <t>наличие размещенного в информационно-телекоммуникационной сети «Интернет» рейтинга финансового менеджмента</t>
  </si>
  <si>
    <t>отсутствие рейтинга финансового менеджмента</t>
  </si>
  <si>
    <t>отсутствие недостач, хищений денежных средств и материальных средств</t>
  </si>
  <si>
    <t>наличие недостач, хищений денежных средств и материальных средств</t>
  </si>
  <si>
    <t>размещены в установленный срок согласно постановлению Администрации города Волгодонска об утверждении муниципальных программ</t>
  </si>
  <si>
    <t>не размещены</t>
  </si>
  <si>
    <t>размещен в установленный срок согласно постановлению Администрации города Волгодонска от 26.04.2012 № 1119</t>
  </si>
  <si>
    <t>не размещен</t>
  </si>
  <si>
    <t>размещено в полном объеме и в срок, установленный приказом Министерства финансов Российской Федерации от 21.07.2011 №86н</t>
  </si>
  <si>
    <t>размещено с нарушением срока, установленного приказом Министерства финансов Российской Федерации от 21.07.2011 №86н</t>
  </si>
  <si>
    <t xml:space="preserve">Максимальная оценка уменьшается:
- на 1 бал, если с нарушением срока размещена только одна информация;
- на 2 бала, если с нарушением срока размещены 2 информации;
- на 3 бала, если с нарушением срока размещены 3 информации;
- на 4 бала, если с нарушением срока размещены 4 информации;
- на 5 балов, если с нарушением срока размещены 5 информаций и более
</t>
  </si>
  <si>
    <t>не размещено</t>
  </si>
  <si>
    <t>своевременно</t>
  </si>
  <si>
    <t>100%</t>
  </si>
  <si>
    <t xml:space="preserve">если
Р3 = 100% </t>
  </si>
  <si>
    <t>0</t>
  </si>
  <si>
    <t xml:space="preserve">отсутствие рейтинга в сети «Интернет» </t>
  </si>
  <si>
    <t>Итоговая оценка Р15</t>
  </si>
  <si>
    <t>размещено с нарушением срока</t>
  </si>
  <si>
    <t>размещено в срок</t>
  </si>
  <si>
    <t xml:space="preserve">размещены в срок </t>
  </si>
  <si>
    <t>наличие отчета</t>
  </si>
  <si>
    <t xml:space="preserve">Оценка показателя </t>
  </si>
  <si>
    <t xml:space="preserve">наличие рейтинга в сети «Интернет» </t>
  </si>
  <si>
    <t>размещено не в полном объеме</t>
  </si>
  <si>
    <t xml:space="preserve">Р10 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постановлением Администрации города Волгодонска 
от 15.01.2010 №28
</t>
  </si>
  <si>
    <t xml:space="preserve">Р4 &gt;= 80% </t>
  </si>
  <si>
    <t>не размещено МКУ "ДС и ГХ"</t>
  </si>
  <si>
    <t>размещено с нарушением срока и не в полном объеме</t>
  </si>
  <si>
    <t xml:space="preserve">не размещено </t>
  </si>
  <si>
    <t>не представлен</t>
  </si>
  <si>
    <t>3,82</t>
  </si>
  <si>
    <t>Мониторинг качества управления финансами главных распорядителей средств местного бюджета за  I полугодие 2014 года</t>
  </si>
  <si>
    <t xml:space="preserve"> размещено с нарушением срока</t>
  </si>
  <si>
    <t>4,36</t>
  </si>
  <si>
    <t>4,55</t>
  </si>
  <si>
    <t>4,64</t>
  </si>
  <si>
    <t>40</t>
  </si>
  <si>
    <t>4,0</t>
  </si>
  <si>
    <t>4,27</t>
  </si>
  <si>
    <t>47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</si>
</sst>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ill="1"/>
    <xf numFmtId="0" fontId="2" fillId="0" borderId="9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4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4" fillId="2" borderId="14" xfId="0" applyFont="1" applyFill="1" applyBorder="1" applyAlignment="1">
      <alignment vertical="top" wrapText="1"/>
    </xf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justify" vertical="top" wrapText="1"/>
    </xf>
    <xf numFmtId="0" fontId="4" fillId="2" borderId="27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vertical="top" wrapText="1"/>
    </xf>
    <xf numFmtId="0" fontId="4" fillId="2" borderId="0" xfId="0" applyFont="1" applyFill="1"/>
    <xf numFmtId="0" fontId="4" fillId="2" borderId="28" xfId="0" applyFont="1" applyFill="1" applyBorder="1" applyAlignment="1">
      <alignment horizontal="justify" vertical="top" wrapText="1"/>
    </xf>
    <xf numFmtId="0" fontId="4" fillId="2" borderId="28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vertical="top" wrapText="1"/>
    </xf>
    <xf numFmtId="165" fontId="0" fillId="2" borderId="0" xfId="0" applyNumberFormat="1" applyFill="1"/>
    <xf numFmtId="0" fontId="4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 applyProtection="1">
      <alignment vertical="top" wrapText="1"/>
    </xf>
    <xf numFmtId="49" fontId="7" fillId="2" borderId="25" xfId="0" applyNumberFormat="1" applyFont="1" applyFill="1" applyBorder="1" applyAlignment="1" applyProtection="1">
      <alignment horizontal="center" vertical="top" wrapText="1"/>
    </xf>
    <xf numFmtId="49" fontId="7" fillId="2" borderId="26" xfId="0" applyNumberFormat="1" applyFont="1" applyFill="1" applyBorder="1" applyAlignment="1" applyProtection="1">
      <alignment horizontal="center" vertical="top" wrapText="1"/>
    </xf>
    <xf numFmtId="49" fontId="7" fillId="2" borderId="20" xfId="0" applyNumberFormat="1" applyFont="1" applyFill="1" applyBorder="1" applyAlignment="1" applyProtection="1">
      <alignment horizontal="center" vertical="top" wrapText="1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4" fillId="2" borderId="38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25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 wrapText="1"/>
    </xf>
    <xf numFmtId="0" fontId="4" fillId="2" borderId="33" xfId="0" applyFont="1" applyFill="1" applyBorder="1" applyAlignment="1">
      <alignment horizontal="justify" vertical="top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justify" vertical="top" wrapText="1"/>
    </xf>
    <xf numFmtId="0" fontId="4" fillId="2" borderId="12" xfId="0" applyFont="1" applyFill="1" applyBorder="1" applyAlignment="1">
      <alignment horizontal="justify" vertical="top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37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justify" vertical="top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vertical="top" wrapText="1"/>
    </xf>
    <xf numFmtId="0" fontId="4" fillId="2" borderId="37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0" fillId="3" borderId="0" xfId="0" applyFont="1" applyFill="1"/>
    <xf numFmtId="0" fontId="4" fillId="2" borderId="34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left" vertical="center" wrapText="1" inden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top" wrapText="1"/>
    </xf>
    <xf numFmtId="0" fontId="7" fillId="2" borderId="21" xfId="0" applyFont="1" applyFill="1" applyBorder="1" applyAlignment="1" applyProtection="1">
      <alignment horizontal="center" vertical="top" wrapText="1"/>
    </xf>
    <xf numFmtId="0" fontId="4" fillId="2" borderId="2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/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9" fontId="4" fillId="0" borderId="1" xfId="1" applyFont="1" applyFill="1" applyBorder="1" applyAlignment="1">
      <alignment horizontal="center" vertical="center" wrapText="1"/>
    </xf>
    <xf numFmtId="9" fontId="9" fillId="0" borderId="12" xfId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4"/>
  <sheetViews>
    <sheetView tabSelected="1" topLeftCell="C10" zoomScale="88" zoomScaleNormal="88" workbookViewId="0">
      <selection activeCell="K20" sqref="K20"/>
    </sheetView>
  </sheetViews>
  <sheetFormatPr defaultRowHeight="15"/>
  <cols>
    <col min="1" max="1" width="7.5703125" style="25" customWidth="1"/>
    <col min="2" max="2" width="21.7109375" style="25" customWidth="1"/>
    <col min="3" max="3" width="19.28515625" style="25" customWidth="1"/>
    <col min="4" max="4" width="16.5703125" style="25" customWidth="1"/>
    <col min="5" max="5" width="12.28515625" style="25" customWidth="1"/>
    <col min="6" max="6" width="8.42578125" style="25" customWidth="1"/>
    <col min="7" max="7" width="12" style="25" customWidth="1"/>
    <col min="8" max="8" width="9.140625" style="25" customWidth="1"/>
    <col min="9" max="9" width="10.28515625" style="25" customWidth="1"/>
    <col min="10" max="10" width="6.42578125" style="25" customWidth="1"/>
    <col min="11" max="11" width="16.7109375" style="25" customWidth="1"/>
    <col min="12" max="12" width="16" style="25" customWidth="1"/>
    <col min="13" max="13" width="12" style="25" customWidth="1"/>
    <col min="14" max="14" width="15.42578125" style="25" customWidth="1"/>
    <col min="15" max="15" width="18" style="25" customWidth="1"/>
    <col min="16" max="16" width="8.28515625" style="25" customWidth="1"/>
    <col min="17" max="17" width="17.7109375" style="25" customWidth="1"/>
    <col min="18" max="18" width="10.42578125" style="25" bestFit="1" customWidth="1"/>
    <col min="19" max="19" width="21.5703125" style="25" customWidth="1"/>
    <col min="20" max="20" width="9.42578125" style="25" customWidth="1"/>
    <col min="21" max="21" width="26.7109375" style="25" customWidth="1"/>
    <col min="22" max="22" width="7.42578125" style="25" customWidth="1"/>
    <col min="23" max="23" width="19.7109375" style="25" customWidth="1"/>
    <col min="24" max="24" width="10.5703125" style="25" customWidth="1"/>
    <col min="25" max="25" width="21.7109375" style="25" customWidth="1"/>
    <col min="26" max="26" width="9.5703125" style="25" customWidth="1"/>
    <col min="27" max="27" width="14.7109375" style="25" customWidth="1"/>
    <col min="28" max="28" width="8.28515625" style="25" customWidth="1"/>
    <col min="29" max="29" width="17.7109375" style="25" customWidth="1"/>
    <col min="30" max="30" width="9.5703125" style="25" customWidth="1"/>
    <col min="31" max="31" width="14.140625" style="25" customWidth="1"/>
    <col min="32" max="32" width="9.7109375" style="25" customWidth="1"/>
    <col min="33" max="33" width="18.85546875" style="25" hidden="1" customWidth="1"/>
    <col min="34" max="34" width="18.85546875" style="25" customWidth="1"/>
    <col min="35" max="35" width="21.28515625" style="25" customWidth="1"/>
    <col min="36" max="36" width="33.5703125" style="25" customWidth="1"/>
    <col min="37" max="37" width="22.85546875" style="25" customWidth="1"/>
    <col min="38" max="38" width="8" style="25" hidden="1" customWidth="1"/>
    <col min="39" max="39" width="20.85546875" style="25" customWidth="1"/>
    <col min="40" max="40" width="24.5703125" style="25" customWidth="1"/>
    <col min="41" max="41" width="19.42578125" style="25" customWidth="1"/>
    <col min="42" max="42" width="20.28515625" style="25" customWidth="1"/>
    <col min="43" max="43" width="14" style="25" customWidth="1"/>
    <col min="44" max="44" width="19.42578125" style="25" customWidth="1"/>
    <col min="45" max="45" width="9.140625" style="25" hidden="1" customWidth="1"/>
    <col min="46" max="16384" width="9.140625" style="25"/>
  </cols>
  <sheetData>
    <row r="1" spans="1:46" ht="15.75">
      <c r="G1" s="26" t="s">
        <v>146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46">
      <c r="G2" s="147"/>
      <c r="H2" s="147"/>
      <c r="I2" s="147"/>
      <c r="J2" s="147"/>
      <c r="K2" s="148"/>
      <c r="L2" s="148"/>
      <c r="M2" s="148"/>
      <c r="N2" s="148"/>
      <c r="O2" s="148"/>
      <c r="P2" s="148"/>
    </row>
    <row r="3" spans="1:46" ht="25.5" customHeight="1">
      <c r="A3" s="133" t="s">
        <v>52</v>
      </c>
      <c r="B3" s="136" t="s">
        <v>57</v>
      </c>
      <c r="C3" s="114" t="s">
        <v>55</v>
      </c>
      <c r="D3" s="140" t="s">
        <v>18</v>
      </c>
      <c r="E3" s="129" t="s">
        <v>73</v>
      </c>
      <c r="F3" s="118"/>
      <c r="G3" s="129" t="s">
        <v>74</v>
      </c>
      <c r="H3" s="118"/>
      <c r="I3" s="129" t="s">
        <v>75</v>
      </c>
      <c r="J3" s="118"/>
      <c r="K3" s="121" t="s">
        <v>76</v>
      </c>
      <c r="L3" s="121"/>
      <c r="M3" s="129" t="s">
        <v>77</v>
      </c>
      <c r="N3" s="117"/>
      <c r="O3" s="121" t="s">
        <v>63</v>
      </c>
      <c r="P3" s="121"/>
      <c r="Q3" s="121" t="s">
        <v>78</v>
      </c>
      <c r="R3" s="121"/>
      <c r="S3" s="121" t="s">
        <v>79</v>
      </c>
      <c r="T3" s="121"/>
      <c r="U3" s="129" t="s">
        <v>80</v>
      </c>
      <c r="V3" s="118"/>
      <c r="W3" s="121" t="s">
        <v>139</v>
      </c>
      <c r="X3" s="121"/>
      <c r="Y3" s="121" t="s">
        <v>81</v>
      </c>
      <c r="Z3" s="121"/>
      <c r="AA3" s="121" t="s">
        <v>82</v>
      </c>
      <c r="AB3" s="121"/>
      <c r="AC3" s="129" t="s">
        <v>83</v>
      </c>
      <c r="AD3" s="118"/>
      <c r="AE3" s="121" t="s">
        <v>84</v>
      </c>
      <c r="AF3" s="132"/>
      <c r="AG3" s="132"/>
      <c r="AH3" s="114" t="s">
        <v>131</v>
      </c>
      <c r="AI3" s="47" t="s">
        <v>64</v>
      </c>
      <c r="AJ3" s="48"/>
      <c r="AK3" s="48"/>
      <c r="AL3" s="48"/>
      <c r="AM3" s="48"/>
      <c r="AN3" s="48"/>
      <c r="AO3" s="48"/>
      <c r="AP3" s="52"/>
      <c r="AQ3" s="52"/>
      <c r="AR3" s="53"/>
      <c r="AS3" s="52"/>
    </row>
    <row r="4" spans="1:46" ht="198.75" customHeight="1">
      <c r="A4" s="134"/>
      <c r="B4" s="137"/>
      <c r="C4" s="138"/>
      <c r="D4" s="141"/>
      <c r="E4" s="130"/>
      <c r="F4" s="131"/>
      <c r="G4" s="130"/>
      <c r="H4" s="131"/>
      <c r="I4" s="130"/>
      <c r="J4" s="131"/>
      <c r="K4" s="121"/>
      <c r="L4" s="121"/>
      <c r="M4" s="130"/>
      <c r="N4" s="143"/>
      <c r="O4" s="121"/>
      <c r="P4" s="121"/>
      <c r="Q4" s="121"/>
      <c r="R4" s="121"/>
      <c r="S4" s="121"/>
      <c r="T4" s="121"/>
      <c r="U4" s="130"/>
      <c r="V4" s="131"/>
      <c r="W4" s="121"/>
      <c r="X4" s="121"/>
      <c r="Y4" s="121"/>
      <c r="Z4" s="121"/>
      <c r="AA4" s="121"/>
      <c r="AB4" s="121"/>
      <c r="AC4" s="130"/>
      <c r="AD4" s="131"/>
      <c r="AE4" s="132"/>
      <c r="AF4" s="132"/>
      <c r="AG4" s="132"/>
      <c r="AH4" s="115"/>
      <c r="AI4" s="44" t="s">
        <v>65</v>
      </c>
      <c r="AJ4" s="41" t="s">
        <v>66</v>
      </c>
      <c r="AK4" s="45" t="s">
        <v>67</v>
      </c>
      <c r="AL4" s="46"/>
      <c r="AM4" s="38" t="s">
        <v>68</v>
      </c>
      <c r="AN4" s="38" t="s">
        <v>69</v>
      </c>
      <c r="AO4" s="38" t="s">
        <v>70</v>
      </c>
      <c r="AP4" s="43" t="s">
        <v>71</v>
      </c>
      <c r="AQ4" s="144" t="s">
        <v>72</v>
      </c>
      <c r="AR4" s="145"/>
      <c r="AS4" s="79"/>
    </row>
    <row r="5" spans="1:46" ht="83.25" customHeight="1" thickBot="1">
      <c r="A5" s="134"/>
      <c r="B5" s="137"/>
      <c r="C5" s="138"/>
      <c r="D5" s="141"/>
      <c r="E5" s="63" t="s">
        <v>56</v>
      </c>
      <c r="F5" s="63" t="s">
        <v>50</v>
      </c>
      <c r="G5" s="63" t="s">
        <v>56</v>
      </c>
      <c r="H5" s="63" t="s">
        <v>50</v>
      </c>
      <c r="I5" s="63" t="s">
        <v>56</v>
      </c>
      <c r="J5" s="63" t="s">
        <v>50</v>
      </c>
      <c r="K5" s="28" t="s">
        <v>56</v>
      </c>
      <c r="L5" s="28" t="s">
        <v>50</v>
      </c>
      <c r="M5" s="42" t="s">
        <v>94</v>
      </c>
      <c r="N5" s="28" t="s">
        <v>50</v>
      </c>
      <c r="O5" s="28" t="s">
        <v>54</v>
      </c>
      <c r="P5" s="28" t="s">
        <v>50</v>
      </c>
      <c r="Q5" s="28" t="s">
        <v>54</v>
      </c>
      <c r="R5" s="28" t="s">
        <v>50</v>
      </c>
      <c r="S5" s="28" t="s">
        <v>54</v>
      </c>
      <c r="T5" s="28" t="s">
        <v>50</v>
      </c>
      <c r="U5" s="28" t="s">
        <v>56</v>
      </c>
      <c r="V5" s="28" t="s">
        <v>50</v>
      </c>
      <c r="W5" s="50" t="s">
        <v>56</v>
      </c>
      <c r="X5" s="28" t="s">
        <v>50</v>
      </c>
      <c r="Y5" s="28" t="s">
        <v>54</v>
      </c>
      <c r="Z5" s="28" t="s">
        <v>50</v>
      </c>
      <c r="AA5" s="28" t="s">
        <v>56</v>
      </c>
      <c r="AB5" s="28" t="s">
        <v>50</v>
      </c>
      <c r="AC5" s="28" t="s">
        <v>54</v>
      </c>
      <c r="AD5" s="63" t="s">
        <v>50</v>
      </c>
      <c r="AE5" s="63" t="s">
        <v>54</v>
      </c>
      <c r="AF5" s="63" t="s">
        <v>50</v>
      </c>
      <c r="AG5" s="42"/>
      <c r="AH5" s="86"/>
      <c r="AI5" s="116" t="s">
        <v>54</v>
      </c>
      <c r="AJ5" s="116"/>
      <c r="AK5" s="116"/>
      <c r="AL5" s="116"/>
      <c r="AM5" s="116"/>
      <c r="AN5" s="116"/>
      <c r="AO5" s="117" t="s">
        <v>136</v>
      </c>
      <c r="AP5" s="117"/>
      <c r="AQ5" s="117"/>
      <c r="AR5" s="118"/>
    </row>
    <row r="6" spans="1:46" s="32" customFormat="1" ht="173.25" customHeight="1" thickBot="1">
      <c r="A6" s="134"/>
      <c r="B6" s="137"/>
      <c r="C6" s="138"/>
      <c r="D6" s="138"/>
      <c r="E6" s="29" t="s">
        <v>85</v>
      </c>
      <c r="F6" s="30" t="s">
        <v>58</v>
      </c>
      <c r="G6" s="29" t="s">
        <v>85</v>
      </c>
      <c r="H6" s="30" t="s">
        <v>58</v>
      </c>
      <c r="I6" s="29" t="s">
        <v>128</v>
      </c>
      <c r="J6" s="30" t="s">
        <v>58</v>
      </c>
      <c r="K6" s="30" t="s">
        <v>61</v>
      </c>
      <c r="L6" s="30" t="s">
        <v>58</v>
      </c>
      <c r="M6" s="31" t="s">
        <v>95</v>
      </c>
      <c r="N6" s="30" t="s">
        <v>58</v>
      </c>
      <c r="O6" s="31" t="s">
        <v>101</v>
      </c>
      <c r="P6" s="30" t="s">
        <v>58</v>
      </c>
      <c r="Q6" s="30" t="s">
        <v>105</v>
      </c>
      <c r="R6" s="30" t="s">
        <v>58</v>
      </c>
      <c r="S6" s="30" t="s">
        <v>107</v>
      </c>
      <c r="T6" s="30">
        <v>5</v>
      </c>
      <c r="U6" s="29" t="s">
        <v>109</v>
      </c>
      <c r="V6" s="30" t="s">
        <v>58</v>
      </c>
      <c r="W6" s="29" t="s">
        <v>113</v>
      </c>
      <c r="X6" s="30" t="s">
        <v>58</v>
      </c>
      <c r="Y6" s="31" t="s">
        <v>114</v>
      </c>
      <c r="Z6" s="30" t="s">
        <v>58</v>
      </c>
      <c r="AA6" s="69" t="s">
        <v>116</v>
      </c>
      <c r="AB6" s="30" t="s">
        <v>58</v>
      </c>
      <c r="AC6" s="31" t="s">
        <v>118</v>
      </c>
      <c r="AD6" s="71" t="s">
        <v>58</v>
      </c>
      <c r="AE6" s="77" t="s">
        <v>120</v>
      </c>
      <c r="AF6" s="76">
        <v>5</v>
      </c>
      <c r="AG6" s="39"/>
      <c r="AH6" s="39"/>
      <c r="AI6" s="119" t="s">
        <v>122</v>
      </c>
      <c r="AJ6" s="120"/>
      <c r="AK6" s="120"/>
      <c r="AL6" s="120"/>
      <c r="AM6" s="120"/>
      <c r="AN6" s="120"/>
      <c r="AO6" s="121">
        <v>5</v>
      </c>
      <c r="AP6" s="121"/>
      <c r="AQ6" s="121"/>
      <c r="AR6" s="121"/>
    </row>
    <row r="7" spans="1:46" s="32" customFormat="1" ht="93.75" customHeight="1" thickBot="1">
      <c r="A7" s="134"/>
      <c r="B7" s="137"/>
      <c r="C7" s="138"/>
      <c r="D7" s="141"/>
      <c r="E7" s="64" t="s">
        <v>86</v>
      </c>
      <c r="F7" s="30">
        <v>3</v>
      </c>
      <c r="G7" s="62" t="s">
        <v>86</v>
      </c>
      <c r="H7" s="30">
        <v>3</v>
      </c>
      <c r="I7" s="29" t="s">
        <v>87</v>
      </c>
      <c r="J7" s="34">
        <v>4</v>
      </c>
      <c r="K7" s="30" t="s">
        <v>59</v>
      </c>
      <c r="L7" s="30">
        <v>4</v>
      </c>
      <c r="M7" s="35" t="s">
        <v>96</v>
      </c>
      <c r="N7" s="30">
        <v>4</v>
      </c>
      <c r="O7" s="31" t="s">
        <v>102</v>
      </c>
      <c r="P7" s="34">
        <v>3</v>
      </c>
      <c r="Q7" s="30" t="s">
        <v>106</v>
      </c>
      <c r="R7" s="34">
        <v>0</v>
      </c>
      <c r="S7" s="30" t="s">
        <v>108</v>
      </c>
      <c r="T7" s="30">
        <v>0</v>
      </c>
      <c r="U7" s="33" t="s">
        <v>110</v>
      </c>
      <c r="V7" s="34">
        <v>3</v>
      </c>
      <c r="W7" s="33" t="s">
        <v>112</v>
      </c>
      <c r="X7" s="34">
        <v>0</v>
      </c>
      <c r="Y7" s="31" t="s">
        <v>115</v>
      </c>
      <c r="Z7" s="30">
        <v>0</v>
      </c>
      <c r="AA7" s="70" t="s">
        <v>117</v>
      </c>
      <c r="AB7" s="34">
        <v>0</v>
      </c>
      <c r="AC7" s="31" t="s">
        <v>119</v>
      </c>
      <c r="AD7" s="72">
        <v>0</v>
      </c>
      <c r="AE7" s="77" t="s">
        <v>121</v>
      </c>
      <c r="AF7" s="66">
        <v>0</v>
      </c>
      <c r="AG7" s="39"/>
      <c r="AH7" s="39"/>
      <c r="AI7" s="121" t="s">
        <v>123</v>
      </c>
      <c r="AJ7" s="121"/>
      <c r="AK7" s="121"/>
      <c r="AL7" s="121"/>
      <c r="AM7" s="121"/>
      <c r="AN7" s="121"/>
      <c r="AO7" s="122" t="s">
        <v>124</v>
      </c>
      <c r="AP7" s="123"/>
      <c r="AQ7" s="123"/>
      <c r="AR7" s="124"/>
    </row>
    <row r="8" spans="1:46" s="32" customFormat="1" ht="89.25" customHeight="1" thickBot="1">
      <c r="A8" s="134"/>
      <c r="B8" s="137"/>
      <c r="C8" s="138"/>
      <c r="D8" s="141"/>
      <c r="E8" s="58"/>
      <c r="F8" s="59"/>
      <c r="G8" s="61"/>
      <c r="H8" s="80"/>
      <c r="I8" s="29" t="s">
        <v>88</v>
      </c>
      <c r="J8" s="54">
        <v>3</v>
      </c>
      <c r="K8" s="34" t="s">
        <v>60</v>
      </c>
      <c r="L8" s="30">
        <v>3</v>
      </c>
      <c r="M8" s="35" t="s">
        <v>97</v>
      </c>
      <c r="N8" s="30">
        <v>3</v>
      </c>
      <c r="O8" s="31" t="s">
        <v>103</v>
      </c>
      <c r="P8" s="34">
        <v>2</v>
      </c>
      <c r="Q8" s="42"/>
      <c r="R8" s="49"/>
      <c r="S8" s="59"/>
      <c r="T8" s="68"/>
      <c r="U8" s="29" t="s">
        <v>111</v>
      </c>
      <c r="V8" s="55">
        <v>2</v>
      </c>
      <c r="W8" s="28"/>
      <c r="X8" s="49"/>
      <c r="Y8" s="59"/>
      <c r="Z8" s="67"/>
      <c r="AA8" s="50"/>
      <c r="AB8" s="28"/>
      <c r="AC8" s="28"/>
      <c r="AD8" s="49"/>
      <c r="AE8" s="73"/>
      <c r="AF8" s="78"/>
      <c r="AG8" s="39"/>
      <c r="AH8" s="39"/>
      <c r="AI8" s="125" t="s">
        <v>125</v>
      </c>
      <c r="AJ8" s="125"/>
      <c r="AK8" s="125"/>
      <c r="AL8" s="125"/>
      <c r="AM8" s="125"/>
      <c r="AN8" s="125"/>
      <c r="AO8" s="126">
        <v>0</v>
      </c>
      <c r="AP8" s="127"/>
      <c r="AQ8" s="127"/>
      <c r="AR8" s="128"/>
    </row>
    <row r="9" spans="1:46" s="32" customFormat="1" ht="42.75" customHeight="1" thickBot="1">
      <c r="A9" s="134"/>
      <c r="B9" s="137"/>
      <c r="C9" s="138"/>
      <c r="D9" s="141"/>
      <c r="E9" s="58"/>
      <c r="F9" s="60"/>
      <c r="G9" s="58"/>
      <c r="H9" s="81"/>
      <c r="I9" s="29" t="s">
        <v>89</v>
      </c>
      <c r="J9" s="54">
        <v>2</v>
      </c>
      <c r="K9" s="34" t="s">
        <v>140</v>
      </c>
      <c r="L9" s="30">
        <v>2</v>
      </c>
      <c r="M9" s="35" t="s">
        <v>98</v>
      </c>
      <c r="N9" s="30">
        <v>2</v>
      </c>
      <c r="O9" s="31" t="s">
        <v>104</v>
      </c>
      <c r="P9" s="66">
        <v>0</v>
      </c>
      <c r="Q9" s="50"/>
      <c r="R9" s="28"/>
      <c r="S9" s="37"/>
      <c r="T9" s="51"/>
      <c r="U9" s="65"/>
      <c r="V9" s="57"/>
      <c r="W9" s="50"/>
      <c r="X9" s="49"/>
      <c r="Y9" s="58"/>
      <c r="Z9" s="57"/>
      <c r="AA9" s="50"/>
      <c r="AB9" s="28"/>
      <c r="AC9" s="28"/>
      <c r="AD9" s="49"/>
      <c r="AE9" s="74"/>
      <c r="AF9" s="75"/>
      <c r="AG9" s="39"/>
      <c r="AH9" s="39"/>
      <c r="AI9" s="37"/>
      <c r="AJ9" s="37"/>
      <c r="AK9" s="37"/>
      <c r="AL9" s="51"/>
      <c r="AM9" s="59"/>
      <c r="AN9" s="67"/>
      <c r="AO9" s="59"/>
      <c r="AP9" s="67"/>
      <c r="AQ9" s="143"/>
      <c r="AR9" s="131"/>
    </row>
    <row r="10" spans="1:46" s="32" customFormat="1" ht="27.75" customHeight="1" thickBot="1">
      <c r="A10" s="134"/>
      <c r="B10" s="137"/>
      <c r="C10" s="138"/>
      <c r="D10" s="141"/>
      <c r="E10" s="58"/>
      <c r="F10" s="58"/>
      <c r="G10" s="59"/>
      <c r="H10" s="60"/>
      <c r="I10" s="29" t="s">
        <v>90</v>
      </c>
      <c r="J10" s="54">
        <v>1</v>
      </c>
      <c r="K10" s="34" t="s">
        <v>92</v>
      </c>
      <c r="L10" s="30">
        <v>1</v>
      </c>
      <c r="M10" s="35" t="s">
        <v>99</v>
      </c>
      <c r="N10" s="30">
        <v>1</v>
      </c>
      <c r="O10" s="37"/>
      <c r="P10" s="37"/>
      <c r="Q10" s="28"/>
      <c r="R10" s="28"/>
      <c r="S10" s="28"/>
      <c r="T10" s="49"/>
      <c r="U10" s="56"/>
      <c r="V10" s="57"/>
      <c r="W10" s="50"/>
      <c r="X10" s="28"/>
      <c r="Y10" s="37"/>
      <c r="Z10" s="37"/>
      <c r="AA10" s="28"/>
      <c r="AB10" s="28"/>
      <c r="AC10" s="28"/>
      <c r="AD10" s="49"/>
      <c r="AE10" s="74"/>
      <c r="AF10" s="75"/>
      <c r="AG10" s="39"/>
      <c r="AH10" s="39"/>
      <c r="AI10" s="42"/>
      <c r="AJ10" s="42"/>
      <c r="AK10" s="42"/>
      <c r="AL10" s="49"/>
      <c r="AM10" s="58"/>
      <c r="AN10" s="57"/>
      <c r="AO10" s="58"/>
      <c r="AP10" s="57"/>
      <c r="AQ10" s="120"/>
      <c r="AR10" s="146"/>
    </row>
    <row r="11" spans="1:46" s="32" customFormat="1" ht="17.25" customHeight="1" thickBot="1">
      <c r="A11" s="135"/>
      <c r="B11" s="115"/>
      <c r="C11" s="139"/>
      <c r="D11" s="142"/>
      <c r="E11" s="58"/>
      <c r="F11" s="58"/>
      <c r="G11" s="58"/>
      <c r="H11" s="60"/>
      <c r="I11" s="29" t="s">
        <v>91</v>
      </c>
      <c r="J11" s="54">
        <v>0</v>
      </c>
      <c r="K11" s="34" t="s">
        <v>93</v>
      </c>
      <c r="L11" s="30">
        <v>0</v>
      </c>
      <c r="M11" s="35" t="s">
        <v>100</v>
      </c>
      <c r="N11" s="30">
        <v>0</v>
      </c>
      <c r="O11" s="28"/>
      <c r="P11" s="28"/>
      <c r="Q11" s="28"/>
      <c r="R11" s="28"/>
      <c r="S11" s="28"/>
      <c r="T11" s="49"/>
      <c r="U11" s="56"/>
      <c r="V11" s="57"/>
      <c r="W11" s="50"/>
      <c r="X11" s="28"/>
      <c r="Y11" s="28"/>
      <c r="Z11" s="28"/>
      <c r="AA11" s="28"/>
      <c r="AB11" s="28"/>
      <c r="AC11" s="28"/>
      <c r="AD11" s="49"/>
      <c r="AE11" s="74"/>
      <c r="AF11" s="75"/>
      <c r="AG11" s="40"/>
      <c r="AH11" s="40"/>
      <c r="AI11" s="42"/>
      <c r="AJ11" s="42"/>
      <c r="AK11" s="42"/>
      <c r="AL11" s="49"/>
      <c r="AM11" s="58"/>
      <c r="AN11" s="57"/>
      <c r="AO11" s="58"/>
      <c r="AP11" s="57"/>
      <c r="AQ11" s="120"/>
      <c r="AR11" s="146"/>
    </row>
    <row r="12" spans="1:46" s="1" customFormat="1" ht="30" customHeight="1">
      <c r="A12" s="23">
        <v>1</v>
      </c>
      <c r="B12" s="98" t="s">
        <v>53</v>
      </c>
      <c r="C12" s="99">
        <v>5</v>
      </c>
      <c r="D12" s="101">
        <f>SUM(F12,N12,R12,T12)</f>
        <v>20</v>
      </c>
      <c r="E12" s="89" t="s">
        <v>126</v>
      </c>
      <c r="F12" s="89">
        <v>5</v>
      </c>
      <c r="G12" s="91" t="s">
        <v>51</v>
      </c>
      <c r="H12" s="89" t="s">
        <v>26</v>
      </c>
      <c r="I12" s="91" t="s">
        <v>51</v>
      </c>
      <c r="J12" s="89" t="s">
        <v>26</v>
      </c>
      <c r="K12" s="91" t="s">
        <v>51</v>
      </c>
      <c r="L12" s="89" t="s">
        <v>26</v>
      </c>
      <c r="M12" s="92">
        <v>0.44500000000000001</v>
      </c>
      <c r="N12" s="89">
        <v>5</v>
      </c>
      <c r="O12" s="91" t="s">
        <v>51</v>
      </c>
      <c r="P12" s="89" t="s">
        <v>26</v>
      </c>
      <c r="Q12" s="93" t="s">
        <v>129</v>
      </c>
      <c r="R12" s="89">
        <v>5</v>
      </c>
      <c r="S12" s="91" t="s">
        <v>129</v>
      </c>
      <c r="T12" s="89">
        <v>5</v>
      </c>
      <c r="U12" s="91" t="s">
        <v>51</v>
      </c>
      <c r="V12" s="89" t="s">
        <v>26</v>
      </c>
      <c r="W12" s="91" t="s">
        <v>51</v>
      </c>
      <c r="X12" s="89" t="s">
        <v>26</v>
      </c>
      <c r="Y12" s="91" t="s">
        <v>51</v>
      </c>
      <c r="Z12" s="89" t="s">
        <v>26</v>
      </c>
      <c r="AA12" s="91" t="s">
        <v>51</v>
      </c>
      <c r="AB12" s="89" t="s">
        <v>26</v>
      </c>
      <c r="AC12" s="91" t="s">
        <v>51</v>
      </c>
      <c r="AD12" s="89" t="s">
        <v>26</v>
      </c>
      <c r="AE12" s="91" t="s">
        <v>51</v>
      </c>
      <c r="AF12" s="89" t="s">
        <v>26</v>
      </c>
      <c r="AG12" s="91" t="s">
        <v>51</v>
      </c>
      <c r="AH12" s="91" t="s">
        <v>26</v>
      </c>
      <c r="AI12" s="89" t="s">
        <v>26</v>
      </c>
      <c r="AJ12" s="89" t="s">
        <v>26</v>
      </c>
      <c r="AK12" s="89" t="s">
        <v>26</v>
      </c>
      <c r="AL12" s="91" t="s">
        <v>51</v>
      </c>
      <c r="AM12" s="100" t="s">
        <v>26</v>
      </c>
      <c r="AN12" s="100" t="s">
        <v>26</v>
      </c>
      <c r="AO12" s="100" t="s">
        <v>26</v>
      </c>
      <c r="AP12" s="100" t="s">
        <v>26</v>
      </c>
      <c r="AQ12" s="112" t="s">
        <v>26</v>
      </c>
      <c r="AR12" s="113"/>
      <c r="AS12" s="42" t="s">
        <v>26</v>
      </c>
    </row>
    <row r="13" spans="1:46" s="1" customFormat="1" ht="41.25" customHeight="1" thickBot="1">
      <c r="A13" s="23">
        <v>2</v>
      </c>
      <c r="B13" s="20" t="s">
        <v>47</v>
      </c>
      <c r="C13" s="21" t="s">
        <v>145</v>
      </c>
      <c r="D13" s="102">
        <f>SUM(H13,H13,J13,L13,N13,Q13,R13,T13,X13,Z13,AD13,AH13)</f>
        <v>42</v>
      </c>
      <c r="E13" s="89" t="s">
        <v>126</v>
      </c>
      <c r="F13" s="89">
        <v>5</v>
      </c>
      <c r="G13" s="89" t="s">
        <v>126</v>
      </c>
      <c r="H13" s="89">
        <v>5</v>
      </c>
      <c r="I13" s="92">
        <v>1</v>
      </c>
      <c r="J13" s="89">
        <v>5</v>
      </c>
      <c r="K13" s="164">
        <v>1</v>
      </c>
      <c r="L13" s="89">
        <v>5</v>
      </c>
      <c r="M13" s="92">
        <v>0.13400000000000001</v>
      </c>
      <c r="N13" s="89">
        <v>0</v>
      </c>
      <c r="O13" s="91" t="s">
        <v>51</v>
      </c>
      <c r="P13" s="89" t="s">
        <v>26</v>
      </c>
      <c r="Q13" s="93" t="s">
        <v>129</v>
      </c>
      <c r="R13" s="89">
        <v>5</v>
      </c>
      <c r="S13" s="91" t="s">
        <v>129</v>
      </c>
      <c r="T13" s="89">
        <v>5</v>
      </c>
      <c r="U13" s="91" t="s">
        <v>51</v>
      </c>
      <c r="V13" s="89" t="s">
        <v>26</v>
      </c>
      <c r="W13" s="89" t="s">
        <v>135</v>
      </c>
      <c r="X13" s="89">
        <v>5</v>
      </c>
      <c r="Y13" s="103" t="s">
        <v>130</v>
      </c>
      <c r="Z13" s="89">
        <v>0</v>
      </c>
      <c r="AA13" s="91" t="s">
        <v>51</v>
      </c>
      <c r="AB13" s="89" t="s">
        <v>26</v>
      </c>
      <c r="AC13" s="89" t="s">
        <v>134</v>
      </c>
      <c r="AD13" s="89">
        <v>5</v>
      </c>
      <c r="AE13" s="91" t="s">
        <v>51</v>
      </c>
      <c r="AF13" s="89" t="s">
        <v>26</v>
      </c>
      <c r="AG13" s="94"/>
      <c r="AH13" s="89">
        <v>2</v>
      </c>
      <c r="AI13" s="89" t="s">
        <v>26</v>
      </c>
      <c r="AJ13" s="103" t="s">
        <v>132</v>
      </c>
      <c r="AK13" s="89" t="s">
        <v>26</v>
      </c>
      <c r="AL13" s="89"/>
      <c r="AM13" s="104" t="s">
        <v>26</v>
      </c>
      <c r="AN13" s="89" t="s">
        <v>133</v>
      </c>
      <c r="AO13" s="89" t="s">
        <v>138</v>
      </c>
      <c r="AP13" s="89" t="s">
        <v>141</v>
      </c>
      <c r="AQ13" s="112" t="s">
        <v>26</v>
      </c>
      <c r="AR13" s="113"/>
      <c r="AS13" s="85"/>
    </row>
    <row r="14" spans="1:46" s="1" customFormat="1" ht="29.25" customHeight="1">
      <c r="A14" s="23">
        <v>3</v>
      </c>
      <c r="B14" s="22" t="s">
        <v>25</v>
      </c>
      <c r="C14" s="19">
        <v>5</v>
      </c>
      <c r="D14" s="17">
        <f>SUM(F14,N14,R14,T14)</f>
        <v>20</v>
      </c>
      <c r="E14" s="97" t="s">
        <v>126</v>
      </c>
      <c r="F14" s="97">
        <v>5</v>
      </c>
      <c r="G14" s="82" t="s">
        <v>51</v>
      </c>
      <c r="H14" s="97" t="s">
        <v>26</v>
      </c>
      <c r="I14" s="82" t="s">
        <v>51</v>
      </c>
      <c r="J14" s="97" t="s">
        <v>26</v>
      </c>
      <c r="K14" s="82" t="s">
        <v>51</v>
      </c>
      <c r="L14" s="97" t="s">
        <v>26</v>
      </c>
      <c r="M14" s="87">
        <v>0.439</v>
      </c>
      <c r="N14" s="97">
        <v>5</v>
      </c>
      <c r="O14" s="82" t="s">
        <v>51</v>
      </c>
      <c r="P14" s="97" t="s">
        <v>26</v>
      </c>
      <c r="Q14" s="83" t="s">
        <v>129</v>
      </c>
      <c r="R14" s="97">
        <v>5</v>
      </c>
      <c r="S14" s="82" t="s">
        <v>129</v>
      </c>
      <c r="T14" s="97">
        <v>5</v>
      </c>
      <c r="U14" s="82" t="s">
        <v>51</v>
      </c>
      <c r="V14" s="97" t="s">
        <v>26</v>
      </c>
      <c r="W14" s="82" t="s">
        <v>51</v>
      </c>
      <c r="X14" s="97" t="s">
        <v>26</v>
      </c>
      <c r="Y14" s="82" t="s">
        <v>51</v>
      </c>
      <c r="Z14" s="97" t="s">
        <v>26</v>
      </c>
      <c r="AA14" s="82" t="s">
        <v>51</v>
      </c>
      <c r="AB14" s="97" t="s">
        <v>26</v>
      </c>
      <c r="AC14" s="82" t="s">
        <v>51</v>
      </c>
      <c r="AD14" s="97" t="s">
        <v>26</v>
      </c>
      <c r="AE14" s="82" t="s">
        <v>51</v>
      </c>
      <c r="AF14" s="97" t="s">
        <v>26</v>
      </c>
      <c r="AG14" s="82" t="s">
        <v>51</v>
      </c>
      <c r="AH14" s="82"/>
      <c r="AI14" s="97" t="s">
        <v>26</v>
      </c>
      <c r="AJ14" s="108" t="s">
        <v>62</v>
      </c>
      <c r="AK14" s="97" t="s">
        <v>26</v>
      </c>
      <c r="AL14" s="88" t="s">
        <v>51</v>
      </c>
      <c r="AM14" s="37" t="s">
        <v>26</v>
      </c>
      <c r="AN14" s="37" t="s">
        <v>26</v>
      </c>
      <c r="AO14" s="37" t="s">
        <v>26</v>
      </c>
      <c r="AP14" s="37" t="s">
        <v>26</v>
      </c>
      <c r="AQ14" s="119" t="s">
        <v>26</v>
      </c>
      <c r="AR14" s="146"/>
      <c r="AS14" s="84"/>
    </row>
    <row r="15" spans="1:46" s="1" customFormat="1" ht="25.5">
      <c r="A15" s="23">
        <v>4</v>
      </c>
      <c r="B15" s="18" t="s">
        <v>28</v>
      </c>
      <c r="C15" s="19">
        <v>5</v>
      </c>
      <c r="D15" s="17">
        <f>SUM(F15,H15,J15,N15,R15,T15,AD15,AF15)</f>
        <v>35</v>
      </c>
      <c r="E15" s="89" t="s">
        <v>126</v>
      </c>
      <c r="F15" s="89">
        <v>5</v>
      </c>
      <c r="G15" s="89" t="s">
        <v>126</v>
      </c>
      <c r="H15" s="89">
        <v>5</v>
      </c>
      <c r="I15" s="90" t="s">
        <v>127</v>
      </c>
      <c r="J15" s="89">
        <v>5</v>
      </c>
      <c r="K15" s="91" t="s">
        <v>51</v>
      </c>
      <c r="L15" s="89" t="s">
        <v>26</v>
      </c>
      <c r="M15" s="92">
        <v>0.45900000000000002</v>
      </c>
      <c r="N15" s="89">
        <v>5</v>
      </c>
      <c r="O15" s="91" t="s">
        <v>51</v>
      </c>
      <c r="P15" s="89" t="s">
        <v>26</v>
      </c>
      <c r="Q15" s="93" t="s">
        <v>129</v>
      </c>
      <c r="R15" s="89">
        <v>5</v>
      </c>
      <c r="S15" s="91" t="s">
        <v>129</v>
      </c>
      <c r="T15" s="89">
        <v>5</v>
      </c>
      <c r="U15" s="91" t="s">
        <v>51</v>
      </c>
      <c r="V15" s="89" t="s">
        <v>26</v>
      </c>
      <c r="W15" s="91" t="s">
        <v>51</v>
      </c>
      <c r="X15" s="89" t="s">
        <v>26</v>
      </c>
      <c r="Y15" s="91" t="s">
        <v>51</v>
      </c>
      <c r="Z15" s="89" t="s">
        <v>26</v>
      </c>
      <c r="AA15" s="91" t="s">
        <v>51</v>
      </c>
      <c r="AB15" s="89" t="s">
        <v>26</v>
      </c>
      <c r="AC15" s="89" t="s">
        <v>134</v>
      </c>
      <c r="AD15" s="89">
        <v>5</v>
      </c>
      <c r="AE15" s="91" t="s">
        <v>51</v>
      </c>
      <c r="AF15" s="89" t="s">
        <v>26</v>
      </c>
      <c r="AG15" s="94"/>
      <c r="AH15" s="89" t="s">
        <v>26</v>
      </c>
      <c r="AI15" s="89" t="s">
        <v>26</v>
      </c>
      <c r="AJ15" s="89" t="s">
        <v>62</v>
      </c>
      <c r="AK15" s="89" t="s">
        <v>26</v>
      </c>
      <c r="AL15" s="89" t="s">
        <v>26</v>
      </c>
      <c r="AM15" s="89" t="s">
        <v>26</v>
      </c>
      <c r="AN15" s="89" t="s">
        <v>26</v>
      </c>
      <c r="AO15" s="89" t="s">
        <v>26</v>
      </c>
      <c r="AP15" s="89" t="s">
        <v>26</v>
      </c>
      <c r="AQ15" s="112" t="s">
        <v>26</v>
      </c>
      <c r="AR15" s="113"/>
      <c r="AS15" s="95"/>
      <c r="AT15" s="96"/>
    </row>
    <row r="16" spans="1:46" s="1" customFormat="1" ht="38.25">
      <c r="A16" s="23">
        <v>5</v>
      </c>
      <c r="B16" s="18" t="s">
        <v>45</v>
      </c>
      <c r="C16" s="111" t="s">
        <v>148</v>
      </c>
      <c r="D16" s="17">
        <f>SUM(F16,H16,J16,L16,N16,R16,T16,X16,Z16,AD16,AF16,AH16)</f>
        <v>48</v>
      </c>
      <c r="E16" s="89" t="s">
        <v>126</v>
      </c>
      <c r="F16" s="89">
        <v>5</v>
      </c>
      <c r="G16" s="103" t="s">
        <v>86</v>
      </c>
      <c r="H16" s="89">
        <v>3</v>
      </c>
      <c r="I16" s="90" t="s">
        <v>127</v>
      </c>
      <c r="J16" s="89">
        <v>5</v>
      </c>
      <c r="K16" s="164">
        <v>1</v>
      </c>
      <c r="L16" s="89">
        <v>5</v>
      </c>
      <c r="M16" s="109">
        <v>0.375</v>
      </c>
      <c r="N16" s="89">
        <v>4</v>
      </c>
      <c r="O16" s="91" t="s">
        <v>51</v>
      </c>
      <c r="P16" s="89" t="s">
        <v>26</v>
      </c>
      <c r="Q16" s="106" t="s">
        <v>129</v>
      </c>
      <c r="R16" s="107">
        <v>5</v>
      </c>
      <c r="S16" s="91" t="s">
        <v>129</v>
      </c>
      <c r="T16" s="89">
        <v>5</v>
      </c>
      <c r="U16" s="91" t="s">
        <v>51</v>
      </c>
      <c r="V16" s="89" t="s">
        <v>26</v>
      </c>
      <c r="W16" s="89" t="s">
        <v>135</v>
      </c>
      <c r="X16" s="89">
        <v>5</v>
      </c>
      <c r="Y16" s="103" t="s">
        <v>137</v>
      </c>
      <c r="Z16" s="89">
        <v>5</v>
      </c>
      <c r="AA16" s="91" t="s">
        <v>51</v>
      </c>
      <c r="AB16" s="89" t="s">
        <v>26</v>
      </c>
      <c r="AC16" s="89" t="s">
        <v>134</v>
      </c>
      <c r="AD16" s="89">
        <v>5</v>
      </c>
      <c r="AE16" s="91" t="s">
        <v>51</v>
      </c>
      <c r="AF16" s="89" t="s">
        <v>26</v>
      </c>
      <c r="AG16" s="94"/>
      <c r="AH16" s="89">
        <v>1</v>
      </c>
      <c r="AI16" s="110" t="s">
        <v>133</v>
      </c>
      <c r="AJ16" s="103" t="s">
        <v>132</v>
      </c>
      <c r="AK16" s="110" t="s">
        <v>133</v>
      </c>
      <c r="AL16" s="89"/>
      <c r="AM16" s="103" t="s">
        <v>132</v>
      </c>
      <c r="AN16" s="89" t="s">
        <v>26</v>
      </c>
      <c r="AO16" s="103" t="s">
        <v>132</v>
      </c>
      <c r="AP16" s="103" t="s">
        <v>132</v>
      </c>
      <c r="AQ16" s="112" t="s">
        <v>26</v>
      </c>
      <c r="AR16" s="113"/>
      <c r="AS16" s="84"/>
    </row>
    <row r="17" spans="1:45" s="1" customFormat="1" ht="28.5" customHeight="1">
      <c r="A17" s="23">
        <v>6</v>
      </c>
      <c r="B17" s="18" t="s">
        <v>32</v>
      </c>
      <c r="C17" s="111" t="s">
        <v>149</v>
      </c>
      <c r="D17" s="17">
        <f>SUM(F17,H17,J17,L17,N17,R17,T17,X17,Z17,AD17,AF17,AH17)</f>
        <v>50</v>
      </c>
      <c r="E17" s="89" t="s">
        <v>126</v>
      </c>
      <c r="F17" s="89">
        <v>5</v>
      </c>
      <c r="G17" s="89" t="s">
        <v>126</v>
      </c>
      <c r="H17" s="89">
        <v>5</v>
      </c>
      <c r="I17" s="90" t="s">
        <v>127</v>
      </c>
      <c r="J17" s="89">
        <v>5</v>
      </c>
      <c r="K17" s="165">
        <v>1</v>
      </c>
      <c r="L17" s="89">
        <v>5</v>
      </c>
      <c r="M17" s="92">
        <v>0.46600000000000003</v>
      </c>
      <c r="N17" s="89">
        <v>5</v>
      </c>
      <c r="O17" s="91" t="s">
        <v>51</v>
      </c>
      <c r="P17" s="89" t="s">
        <v>26</v>
      </c>
      <c r="Q17" s="106" t="s">
        <v>129</v>
      </c>
      <c r="R17" s="107">
        <v>5</v>
      </c>
      <c r="S17" s="91" t="s">
        <v>129</v>
      </c>
      <c r="T17" s="89">
        <v>5</v>
      </c>
      <c r="U17" s="91" t="s">
        <v>51</v>
      </c>
      <c r="V17" s="89" t="s">
        <v>26</v>
      </c>
      <c r="W17" s="89" t="s">
        <v>135</v>
      </c>
      <c r="X17" s="89">
        <v>5</v>
      </c>
      <c r="Y17" s="103" t="s">
        <v>137</v>
      </c>
      <c r="Z17" s="89">
        <v>5</v>
      </c>
      <c r="AA17" s="91" t="s">
        <v>51</v>
      </c>
      <c r="AB17" s="89" t="s">
        <v>26</v>
      </c>
      <c r="AC17" s="89" t="s">
        <v>134</v>
      </c>
      <c r="AD17" s="89">
        <v>5</v>
      </c>
      <c r="AE17" s="91" t="s">
        <v>51</v>
      </c>
      <c r="AF17" s="89" t="s">
        <v>26</v>
      </c>
      <c r="AG17" s="94"/>
      <c r="AH17" s="89">
        <v>0</v>
      </c>
      <c r="AI17" s="103" t="s">
        <v>132</v>
      </c>
      <c r="AJ17" s="103" t="s">
        <v>132</v>
      </c>
      <c r="AK17" s="103" t="s">
        <v>132</v>
      </c>
      <c r="AL17" s="89"/>
      <c r="AM17" s="103" t="s">
        <v>132</v>
      </c>
      <c r="AN17" s="89" t="s">
        <v>26</v>
      </c>
      <c r="AO17" s="89" t="s">
        <v>143</v>
      </c>
      <c r="AP17" s="89" t="s">
        <v>138</v>
      </c>
      <c r="AQ17" s="112" t="s">
        <v>26</v>
      </c>
      <c r="AR17" s="113"/>
      <c r="AS17" s="84"/>
    </row>
    <row r="18" spans="1:45" s="1" customFormat="1" ht="35.25" customHeight="1">
      <c r="A18" s="23">
        <v>7</v>
      </c>
      <c r="B18" s="98" t="s">
        <v>30</v>
      </c>
      <c r="C18" s="111" t="s">
        <v>149</v>
      </c>
      <c r="D18" s="101">
        <v>50</v>
      </c>
      <c r="E18" s="89" t="s">
        <v>126</v>
      </c>
      <c r="F18" s="89">
        <v>5</v>
      </c>
      <c r="G18" s="89" t="s">
        <v>126</v>
      </c>
      <c r="H18" s="89">
        <v>5</v>
      </c>
      <c r="I18" s="90" t="s">
        <v>127</v>
      </c>
      <c r="J18" s="89">
        <v>5</v>
      </c>
      <c r="K18" s="164">
        <v>1</v>
      </c>
      <c r="L18" s="89">
        <v>5</v>
      </c>
      <c r="M18" s="92">
        <v>0.53800000000000003</v>
      </c>
      <c r="N18" s="89">
        <v>5</v>
      </c>
      <c r="O18" s="91" t="s">
        <v>51</v>
      </c>
      <c r="P18" s="89" t="s">
        <v>26</v>
      </c>
      <c r="Q18" s="106" t="s">
        <v>129</v>
      </c>
      <c r="R18" s="107">
        <v>5</v>
      </c>
      <c r="S18" s="91" t="s">
        <v>129</v>
      </c>
      <c r="T18" s="89">
        <v>5</v>
      </c>
      <c r="U18" s="91" t="s">
        <v>51</v>
      </c>
      <c r="V18" s="89" t="s">
        <v>26</v>
      </c>
      <c r="W18" s="89" t="s">
        <v>135</v>
      </c>
      <c r="X18" s="89">
        <v>5</v>
      </c>
      <c r="Y18" s="103" t="s">
        <v>137</v>
      </c>
      <c r="Z18" s="89">
        <v>5</v>
      </c>
      <c r="AA18" s="91" t="s">
        <v>51</v>
      </c>
      <c r="AB18" s="89" t="s">
        <v>26</v>
      </c>
      <c r="AC18" s="89" t="s">
        <v>134</v>
      </c>
      <c r="AD18" s="89">
        <v>5</v>
      </c>
      <c r="AE18" s="91" t="s">
        <v>51</v>
      </c>
      <c r="AF18" s="89" t="s">
        <v>26</v>
      </c>
      <c r="AG18" s="94"/>
      <c r="AH18" s="89">
        <v>0</v>
      </c>
      <c r="AI18" s="103" t="s">
        <v>132</v>
      </c>
      <c r="AJ18" s="103" t="s">
        <v>142</v>
      </c>
      <c r="AK18" s="103" t="s">
        <v>132</v>
      </c>
      <c r="AL18" s="103" t="s">
        <v>132</v>
      </c>
      <c r="AM18" s="103" t="s">
        <v>132</v>
      </c>
      <c r="AN18" s="89" t="s">
        <v>26</v>
      </c>
      <c r="AO18" s="103" t="s">
        <v>143</v>
      </c>
      <c r="AP18" s="103" t="s">
        <v>132</v>
      </c>
      <c r="AQ18" s="112" t="s">
        <v>26</v>
      </c>
      <c r="AR18" s="113"/>
      <c r="AS18" s="84"/>
    </row>
    <row r="19" spans="1:45" s="1" customFormat="1" ht="58.5" customHeight="1">
      <c r="A19" s="23">
        <v>8</v>
      </c>
      <c r="B19" s="18" t="s">
        <v>43</v>
      </c>
      <c r="C19" s="111" t="s">
        <v>150</v>
      </c>
      <c r="D19" s="17">
        <f>SUM(F19,H19,J19,L19,N19,R19,T19,X19,Z19,AD19,AF19,AH19)</f>
        <v>51</v>
      </c>
      <c r="E19" s="89" t="s">
        <v>126</v>
      </c>
      <c r="F19" s="89">
        <v>5</v>
      </c>
      <c r="G19" s="89" t="s">
        <v>126</v>
      </c>
      <c r="H19" s="89">
        <v>5</v>
      </c>
      <c r="I19" s="90" t="s">
        <v>127</v>
      </c>
      <c r="J19" s="89">
        <v>5</v>
      </c>
      <c r="K19" s="164">
        <v>1</v>
      </c>
      <c r="L19" s="89">
        <v>5</v>
      </c>
      <c r="M19" s="92">
        <v>0.55900000000000005</v>
      </c>
      <c r="N19" s="89">
        <v>5</v>
      </c>
      <c r="O19" s="89" t="s">
        <v>62</v>
      </c>
      <c r="P19" s="89" t="s">
        <v>26</v>
      </c>
      <c r="Q19" s="106" t="s">
        <v>129</v>
      </c>
      <c r="R19" s="107">
        <v>5</v>
      </c>
      <c r="S19" s="91" t="s">
        <v>129</v>
      </c>
      <c r="T19" s="89">
        <v>5</v>
      </c>
      <c r="U19" s="91" t="s">
        <v>51</v>
      </c>
      <c r="V19" s="89" t="s">
        <v>26</v>
      </c>
      <c r="W19" s="89" t="s">
        <v>135</v>
      </c>
      <c r="X19" s="89">
        <v>5</v>
      </c>
      <c r="Y19" s="103" t="s">
        <v>137</v>
      </c>
      <c r="Z19" s="89">
        <v>5</v>
      </c>
      <c r="AA19" s="91" t="s">
        <v>51</v>
      </c>
      <c r="AB19" s="89" t="s">
        <v>26</v>
      </c>
      <c r="AC19" s="89" t="s">
        <v>134</v>
      </c>
      <c r="AD19" s="89">
        <v>5</v>
      </c>
      <c r="AE19" s="91" t="s">
        <v>51</v>
      </c>
      <c r="AF19" s="89" t="s">
        <v>26</v>
      </c>
      <c r="AG19" s="94"/>
      <c r="AH19" s="89">
        <v>1</v>
      </c>
      <c r="AI19" s="103" t="s">
        <v>132</v>
      </c>
      <c r="AJ19" s="103" t="s">
        <v>132</v>
      </c>
      <c r="AK19" s="103" t="s">
        <v>132</v>
      </c>
      <c r="AL19" s="89"/>
      <c r="AM19" s="103" t="s">
        <v>62</v>
      </c>
      <c r="AN19" s="89" t="s">
        <v>26</v>
      </c>
      <c r="AO19" s="103" t="s">
        <v>147</v>
      </c>
      <c r="AP19" s="110" t="s">
        <v>133</v>
      </c>
      <c r="AQ19" s="112" t="s">
        <v>26</v>
      </c>
      <c r="AR19" s="113"/>
      <c r="AS19" s="84"/>
    </row>
    <row r="20" spans="1:45" s="1" customFormat="1" ht="38.25">
      <c r="A20" s="23">
        <v>9</v>
      </c>
      <c r="B20" s="18" t="s">
        <v>39</v>
      </c>
      <c r="C20" s="111" t="s">
        <v>152</v>
      </c>
      <c r="D20" s="102" t="s">
        <v>151</v>
      </c>
      <c r="E20" s="89" t="s">
        <v>126</v>
      </c>
      <c r="F20" s="89">
        <v>5</v>
      </c>
      <c r="G20" s="103" t="s">
        <v>144</v>
      </c>
      <c r="H20" s="89">
        <v>3</v>
      </c>
      <c r="I20" s="90" t="s">
        <v>127</v>
      </c>
      <c r="J20" s="89">
        <v>5</v>
      </c>
      <c r="K20" s="164">
        <v>1</v>
      </c>
      <c r="L20" s="89">
        <v>5</v>
      </c>
      <c r="M20" s="109">
        <v>0.39800000000000002</v>
      </c>
      <c r="N20" s="89">
        <v>4</v>
      </c>
      <c r="O20" s="91" t="s">
        <v>51</v>
      </c>
      <c r="P20" s="89" t="s">
        <v>26</v>
      </c>
      <c r="Q20" s="106" t="s">
        <v>129</v>
      </c>
      <c r="R20" s="107">
        <v>5</v>
      </c>
      <c r="S20" s="106" t="s">
        <v>129</v>
      </c>
      <c r="T20" s="107">
        <v>5</v>
      </c>
      <c r="U20" s="91" t="s">
        <v>51</v>
      </c>
      <c r="V20" s="89" t="s">
        <v>26</v>
      </c>
      <c r="W20" s="89" t="s">
        <v>135</v>
      </c>
      <c r="X20" s="89">
        <v>5</v>
      </c>
      <c r="Y20" s="103" t="s">
        <v>130</v>
      </c>
      <c r="Z20" s="89">
        <v>0</v>
      </c>
      <c r="AA20" s="91" t="s">
        <v>51</v>
      </c>
      <c r="AB20" s="89" t="s">
        <v>26</v>
      </c>
      <c r="AC20" s="91" t="s">
        <v>51</v>
      </c>
      <c r="AD20" s="89" t="s">
        <v>26</v>
      </c>
      <c r="AE20" s="91" t="s">
        <v>51</v>
      </c>
      <c r="AF20" s="89" t="s">
        <v>26</v>
      </c>
      <c r="AG20" s="94"/>
      <c r="AH20" s="89">
        <v>3</v>
      </c>
      <c r="AI20" s="89" t="s">
        <v>26</v>
      </c>
      <c r="AJ20" s="103" t="s">
        <v>132</v>
      </c>
      <c r="AK20" s="103" t="s">
        <v>132</v>
      </c>
      <c r="AL20" s="89"/>
      <c r="AM20" s="89" t="s">
        <v>133</v>
      </c>
      <c r="AN20" s="89" t="s">
        <v>26</v>
      </c>
      <c r="AO20" s="89" t="s">
        <v>133</v>
      </c>
      <c r="AP20" s="89" t="s">
        <v>62</v>
      </c>
      <c r="AQ20" s="112" t="s">
        <v>26</v>
      </c>
      <c r="AR20" s="113"/>
      <c r="AS20" s="84"/>
    </row>
    <row r="21" spans="1:45" s="1" customFormat="1" ht="48.75" customHeight="1">
      <c r="A21" s="23">
        <v>10</v>
      </c>
      <c r="B21" s="24" t="s">
        <v>35</v>
      </c>
      <c r="C21" s="111" t="s">
        <v>153</v>
      </c>
      <c r="D21" s="105" t="s">
        <v>154</v>
      </c>
      <c r="E21" s="89" t="s">
        <v>126</v>
      </c>
      <c r="F21" s="89">
        <v>5</v>
      </c>
      <c r="G21" s="89" t="s">
        <v>126</v>
      </c>
      <c r="H21" s="89">
        <v>5</v>
      </c>
      <c r="I21" s="90" t="s">
        <v>127</v>
      </c>
      <c r="J21" s="89">
        <v>5</v>
      </c>
      <c r="K21" s="164">
        <v>1</v>
      </c>
      <c r="L21" s="89">
        <v>5</v>
      </c>
      <c r="M21" s="92">
        <v>0.52300000000000002</v>
      </c>
      <c r="N21" s="89">
        <v>5</v>
      </c>
      <c r="O21" s="91" t="s">
        <v>51</v>
      </c>
      <c r="P21" s="89" t="s">
        <v>26</v>
      </c>
      <c r="Q21" s="106" t="s">
        <v>129</v>
      </c>
      <c r="R21" s="107">
        <v>5</v>
      </c>
      <c r="S21" s="91" t="s">
        <v>129</v>
      </c>
      <c r="T21" s="89">
        <v>5</v>
      </c>
      <c r="U21" s="91" t="s">
        <v>51</v>
      </c>
      <c r="V21" s="89" t="s">
        <v>26</v>
      </c>
      <c r="W21" s="89" t="s">
        <v>135</v>
      </c>
      <c r="X21" s="89">
        <v>5</v>
      </c>
      <c r="Y21" s="103" t="s">
        <v>130</v>
      </c>
      <c r="Z21" s="89">
        <v>0</v>
      </c>
      <c r="AA21" s="91" t="s">
        <v>51</v>
      </c>
      <c r="AB21" s="89" t="s">
        <v>26</v>
      </c>
      <c r="AC21" s="89" t="s">
        <v>134</v>
      </c>
      <c r="AD21" s="89">
        <v>5</v>
      </c>
      <c r="AE21" s="91" t="s">
        <v>51</v>
      </c>
      <c r="AF21" s="89" t="s">
        <v>26</v>
      </c>
      <c r="AG21" s="94"/>
      <c r="AH21" s="89">
        <v>2</v>
      </c>
      <c r="AI21" s="89" t="s">
        <v>26</v>
      </c>
      <c r="AJ21" s="103" t="s">
        <v>132</v>
      </c>
      <c r="AK21" s="103" t="s">
        <v>132</v>
      </c>
      <c r="AL21" s="89"/>
      <c r="AM21" s="89" t="s">
        <v>133</v>
      </c>
      <c r="AN21" s="89" t="s">
        <v>26</v>
      </c>
      <c r="AO21" s="103" t="s">
        <v>132</v>
      </c>
      <c r="AP21" s="89" t="s">
        <v>133</v>
      </c>
      <c r="AQ21" s="112" t="s">
        <v>26</v>
      </c>
      <c r="AR21" s="113"/>
      <c r="AS21" s="84"/>
    </row>
    <row r="22" spans="1:45" s="1" customFormat="1" ht="38.25">
      <c r="A22" s="23">
        <v>11</v>
      </c>
      <c r="B22" s="18" t="s">
        <v>41</v>
      </c>
      <c r="C22" s="19">
        <v>5</v>
      </c>
      <c r="D22" s="17">
        <f>SUM(F22,H22,N22,R22,T22,AF22)</f>
        <v>25</v>
      </c>
      <c r="E22" s="89" t="s">
        <v>126</v>
      </c>
      <c r="F22" s="89">
        <v>5</v>
      </c>
      <c r="G22" s="89" t="s">
        <v>126</v>
      </c>
      <c r="H22" s="89">
        <v>5</v>
      </c>
      <c r="I22" s="91" t="s">
        <v>51</v>
      </c>
      <c r="J22" s="89" t="s">
        <v>26</v>
      </c>
      <c r="K22" s="91" t="s">
        <v>51</v>
      </c>
      <c r="L22" s="89" t="s">
        <v>26</v>
      </c>
      <c r="M22" s="92">
        <v>0.432</v>
      </c>
      <c r="N22" s="89">
        <v>5</v>
      </c>
      <c r="O22" s="91" t="s">
        <v>51</v>
      </c>
      <c r="P22" s="89" t="s">
        <v>26</v>
      </c>
      <c r="Q22" s="106" t="s">
        <v>129</v>
      </c>
      <c r="R22" s="107">
        <v>5</v>
      </c>
      <c r="S22" s="91" t="s">
        <v>129</v>
      </c>
      <c r="T22" s="89">
        <v>5</v>
      </c>
      <c r="U22" s="91" t="s">
        <v>51</v>
      </c>
      <c r="V22" s="89" t="s">
        <v>26</v>
      </c>
      <c r="W22" s="91" t="s">
        <v>51</v>
      </c>
      <c r="X22" s="89" t="s">
        <v>26</v>
      </c>
      <c r="Y22" s="91" t="s">
        <v>51</v>
      </c>
      <c r="Z22" s="89" t="s">
        <v>26</v>
      </c>
      <c r="AA22" s="91" t="s">
        <v>51</v>
      </c>
      <c r="AB22" s="89" t="s">
        <v>26</v>
      </c>
      <c r="AC22" s="91" t="s">
        <v>51</v>
      </c>
      <c r="AD22" s="89" t="s">
        <v>26</v>
      </c>
      <c r="AE22" s="91" t="s">
        <v>51</v>
      </c>
      <c r="AF22" s="89" t="s">
        <v>26</v>
      </c>
      <c r="AG22" s="94"/>
      <c r="AH22" s="89" t="s">
        <v>26</v>
      </c>
      <c r="AI22" s="89" t="s">
        <v>26</v>
      </c>
      <c r="AJ22" s="89" t="s">
        <v>26</v>
      </c>
      <c r="AK22" s="89" t="s">
        <v>26</v>
      </c>
      <c r="AL22" s="89" t="s">
        <v>26</v>
      </c>
      <c r="AM22" s="89" t="s">
        <v>26</v>
      </c>
      <c r="AN22" s="89" t="s">
        <v>26</v>
      </c>
      <c r="AO22" s="89" t="s">
        <v>26</v>
      </c>
      <c r="AP22" s="89" t="s">
        <v>26</v>
      </c>
      <c r="AQ22" s="112" t="s">
        <v>26</v>
      </c>
      <c r="AR22" s="113"/>
      <c r="AS22" s="84"/>
    </row>
    <row r="23" spans="1:45">
      <c r="C23" s="36"/>
    </row>
    <row r="24" spans="1:45" s="1" customFormat="1" ht="22.5" customHeight="1">
      <c r="B24" s="149" t="s">
        <v>49</v>
      </c>
      <c r="C24" s="149"/>
      <c r="D24" s="149"/>
      <c r="E24" s="150"/>
      <c r="F24" s="150"/>
      <c r="G24" s="150"/>
      <c r="H24" s="150"/>
      <c r="I24" s="150"/>
    </row>
  </sheetData>
  <mergeCells count="44">
    <mergeCell ref="G2:P2"/>
    <mergeCell ref="Q3:R4"/>
    <mergeCell ref="B24:I24"/>
    <mergeCell ref="E3:F4"/>
    <mergeCell ref="G3:H4"/>
    <mergeCell ref="I3:J4"/>
    <mergeCell ref="K3:L4"/>
    <mergeCell ref="AQ16:AR16"/>
    <mergeCell ref="A3:A11"/>
    <mergeCell ref="B3:B11"/>
    <mergeCell ref="C3:C11"/>
    <mergeCell ref="D3:D11"/>
    <mergeCell ref="M3:N4"/>
    <mergeCell ref="O3:P4"/>
    <mergeCell ref="S3:T4"/>
    <mergeCell ref="U3:V4"/>
    <mergeCell ref="AQ4:AR4"/>
    <mergeCell ref="AQ9:AR9"/>
    <mergeCell ref="AQ10:AR10"/>
    <mergeCell ref="AQ11:AR11"/>
    <mergeCell ref="AQ13:AR13"/>
    <mergeCell ref="AQ14:AR14"/>
    <mergeCell ref="AQ15:AR15"/>
    <mergeCell ref="AQ22:AR22"/>
    <mergeCell ref="AQ17:AR17"/>
    <mergeCell ref="AQ18:AR18"/>
    <mergeCell ref="AQ19:AR19"/>
    <mergeCell ref="AQ20:AR20"/>
    <mergeCell ref="AQ21:AR21"/>
    <mergeCell ref="AC3:AD4"/>
    <mergeCell ref="AE3:AG4"/>
    <mergeCell ref="W3:X4"/>
    <mergeCell ref="Y3:Z4"/>
    <mergeCell ref="AA3:AB4"/>
    <mergeCell ref="AQ12:AR12"/>
    <mergeCell ref="AH3:AH4"/>
    <mergeCell ref="AI5:AN5"/>
    <mergeCell ref="AO5:AR5"/>
    <mergeCell ref="AI6:AN6"/>
    <mergeCell ref="AO6:AR6"/>
    <mergeCell ref="AI7:AN7"/>
    <mergeCell ref="AO7:AR7"/>
    <mergeCell ref="AI8:AN8"/>
    <mergeCell ref="AO8:AR8"/>
  </mergeCells>
  <pageMargins left="0.31496062992125984" right="0.23622047244094491" top="0.43307086614173229" bottom="0.39370078740157483" header="0.23622047244094491" footer="0.31496062992125984"/>
  <pageSetup paperSize="9" scale="62" fitToWidth="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9"/>
  <sheetViews>
    <sheetView workbookViewId="0">
      <selection activeCell="B6" sqref="B6"/>
    </sheetView>
  </sheetViews>
  <sheetFormatPr defaultRowHeight="15"/>
  <cols>
    <col min="1" max="1" width="27.28515625" customWidth="1"/>
    <col min="2" max="10" width="3.42578125" bestFit="1" customWidth="1"/>
    <col min="11" max="21" width="4.5703125" bestFit="1" customWidth="1"/>
    <col min="22" max="22" width="13.28515625" style="1" customWidth="1"/>
    <col min="23" max="23" width="25.7109375" style="1" customWidth="1"/>
  </cols>
  <sheetData>
    <row r="2" spans="1:30" ht="19.5" customHeight="1"/>
    <row r="3" spans="1:30" ht="20.25" customHeight="1">
      <c r="A3" s="153" t="s">
        <v>15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spans="1:30" ht="25.5" customHeight="1" thickBo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</row>
    <row r="5" spans="1:30" ht="23.25" customHeight="1" thickBot="1">
      <c r="A5" s="156" t="s">
        <v>16</v>
      </c>
      <c r="B5" s="158" t="s">
        <v>17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 t="s">
        <v>18</v>
      </c>
      <c r="W5" s="162" t="s">
        <v>19</v>
      </c>
    </row>
    <row r="6" spans="1:30" s="4" customFormat="1" ht="77.25" customHeight="1" thickBot="1">
      <c r="A6" s="157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20</v>
      </c>
      <c r="M6" s="2" t="s">
        <v>10</v>
      </c>
      <c r="N6" s="2" t="s">
        <v>11</v>
      </c>
      <c r="O6" s="2" t="s">
        <v>12</v>
      </c>
      <c r="P6" s="2" t="s">
        <v>13</v>
      </c>
      <c r="Q6" s="2" t="s">
        <v>14</v>
      </c>
      <c r="R6" s="2" t="s">
        <v>21</v>
      </c>
      <c r="S6" s="2" t="s">
        <v>22</v>
      </c>
      <c r="T6" s="2" t="s">
        <v>23</v>
      </c>
      <c r="U6" s="2" t="s">
        <v>24</v>
      </c>
      <c r="V6" s="161"/>
      <c r="W6" s="163"/>
      <c r="X6" s="3"/>
      <c r="Y6" s="3"/>
      <c r="Z6" s="3"/>
      <c r="AA6" s="3"/>
      <c r="AB6" s="3"/>
      <c r="AC6" s="3"/>
      <c r="AD6" s="3"/>
    </row>
    <row r="7" spans="1:30" ht="25.5">
      <c r="A7" s="5" t="s">
        <v>25</v>
      </c>
      <c r="B7" s="6">
        <v>3</v>
      </c>
      <c r="C7" s="6" t="s">
        <v>26</v>
      </c>
      <c r="D7" s="6" t="s">
        <v>26</v>
      </c>
      <c r="E7" s="6">
        <v>4</v>
      </c>
      <c r="F7" s="6" t="s">
        <v>26</v>
      </c>
      <c r="G7" s="6" t="s">
        <v>26</v>
      </c>
      <c r="H7" s="6">
        <v>5</v>
      </c>
      <c r="I7" s="6" t="s">
        <v>26</v>
      </c>
      <c r="J7" s="6">
        <v>3</v>
      </c>
      <c r="K7" s="6">
        <v>5</v>
      </c>
      <c r="L7" s="6">
        <v>4</v>
      </c>
      <c r="M7" s="6">
        <v>5</v>
      </c>
      <c r="N7" s="6">
        <v>5</v>
      </c>
      <c r="O7" s="6">
        <v>5</v>
      </c>
      <c r="P7" s="6">
        <v>5</v>
      </c>
      <c r="Q7" s="6" t="s">
        <v>26</v>
      </c>
      <c r="R7" s="6">
        <v>5</v>
      </c>
      <c r="S7" s="6">
        <v>5</v>
      </c>
      <c r="T7" s="6">
        <v>5</v>
      </c>
      <c r="U7" s="6" t="s">
        <v>26</v>
      </c>
      <c r="V7" s="7">
        <v>62</v>
      </c>
      <c r="W7" s="8" t="s">
        <v>27</v>
      </c>
    </row>
    <row r="8" spans="1:30" ht="25.5">
      <c r="A8" s="9" t="s">
        <v>28</v>
      </c>
      <c r="B8" s="10">
        <v>5</v>
      </c>
      <c r="C8" s="10" t="s">
        <v>26</v>
      </c>
      <c r="D8" s="10" t="s">
        <v>26</v>
      </c>
      <c r="E8" s="10">
        <v>5</v>
      </c>
      <c r="F8" s="10" t="s">
        <v>26</v>
      </c>
      <c r="G8" s="10" t="s">
        <v>26</v>
      </c>
      <c r="H8" s="10">
        <v>5</v>
      </c>
      <c r="I8" s="10" t="s">
        <v>26</v>
      </c>
      <c r="J8" s="10">
        <v>4</v>
      </c>
      <c r="K8" s="10">
        <v>5</v>
      </c>
      <c r="L8" s="10">
        <v>0</v>
      </c>
      <c r="M8" s="10">
        <v>5</v>
      </c>
      <c r="N8" s="10">
        <v>5</v>
      </c>
      <c r="O8" s="10">
        <v>5</v>
      </c>
      <c r="P8" s="10">
        <v>5</v>
      </c>
      <c r="Q8" s="10" t="s">
        <v>26</v>
      </c>
      <c r="R8" s="10">
        <v>5</v>
      </c>
      <c r="S8" s="10">
        <v>5</v>
      </c>
      <c r="T8" s="10">
        <v>5</v>
      </c>
      <c r="U8" s="10" t="s">
        <v>26</v>
      </c>
      <c r="V8" s="11">
        <v>59</v>
      </c>
      <c r="W8" s="12" t="s">
        <v>29</v>
      </c>
    </row>
    <row r="9" spans="1:30" ht="25.5">
      <c r="A9" s="9" t="s">
        <v>30</v>
      </c>
      <c r="B9" s="10">
        <v>5</v>
      </c>
      <c r="C9" s="10">
        <v>5</v>
      </c>
      <c r="D9" s="10">
        <v>5</v>
      </c>
      <c r="E9" s="10">
        <v>4</v>
      </c>
      <c r="F9" s="10" t="s">
        <v>26</v>
      </c>
      <c r="G9" s="10">
        <v>5</v>
      </c>
      <c r="H9" s="10">
        <v>5</v>
      </c>
      <c r="I9" s="10">
        <v>5</v>
      </c>
      <c r="J9" s="10">
        <v>5</v>
      </c>
      <c r="K9" s="10">
        <v>5</v>
      </c>
      <c r="L9" s="10">
        <v>0</v>
      </c>
      <c r="M9" s="10">
        <v>5</v>
      </c>
      <c r="N9" s="10">
        <v>5</v>
      </c>
      <c r="O9" s="10">
        <v>5</v>
      </c>
      <c r="P9" s="10">
        <v>5</v>
      </c>
      <c r="Q9" s="10">
        <v>5</v>
      </c>
      <c r="R9" s="10">
        <v>5</v>
      </c>
      <c r="S9" s="10">
        <v>0</v>
      </c>
      <c r="T9" s="10">
        <v>5</v>
      </c>
      <c r="U9" s="10">
        <v>5</v>
      </c>
      <c r="V9" s="11">
        <v>84</v>
      </c>
      <c r="W9" s="12" t="s">
        <v>31</v>
      </c>
    </row>
    <row r="10" spans="1:30" ht="15.75">
      <c r="A10" s="9" t="s">
        <v>32</v>
      </c>
      <c r="B10" s="10">
        <v>5</v>
      </c>
      <c r="C10" s="10">
        <v>5</v>
      </c>
      <c r="D10" s="10">
        <v>5</v>
      </c>
      <c r="E10" s="10">
        <v>4</v>
      </c>
      <c r="F10" s="10" t="s">
        <v>26</v>
      </c>
      <c r="G10" s="10">
        <v>5</v>
      </c>
      <c r="H10" s="10">
        <v>5</v>
      </c>
      <c r="I10" s="10">
        <v>5</v>
      </c>
      <c r="J10" s="10">
        <v>5</v>
      </c>
      <c r="K10" s="10">
        <v>5</v>
      </c>
      <c r="L10" s="10">
        <v>0</v>
      </c>
      <c r="M10" s="10">
        <v>5</v>
      </c>
      <c r="N10" s="10">
        <v>5</v>
      </c>
      <c r="O10" s="10">
        <v>5</v>
      </c>
      <c r="P10" s="10">
        <v>0</v>
      </c>
      <c r="Q10" s="10">
        <v>5</v>
      </c>
      <c r="R10" s="10">
        <v>5</v>
      </c>
      <c r="S10" s="10">
        <v>5</v>
      </c>
      <c r="T10" s="10">
        <v>5</v>
      </c>
      <c r="U10" s="10">
        <v>5</v>
      </c>
      <c r="V10" s="11">
        <v>84</v>
      </c>
      <c r="W10" s="12" t="s">
        <v>31</v>
      </c>
    </row>
    <row r="11" spans="1:30" ht="43.5" customHeight="1">
      <c r="A11" s="9" t="s">
        <v>33</v>
      </c>
      <c r="B11" s="10">
        <v>5</v>
      </c>
      <c r="C11" s="10" t="s">
        <v>26</v>
      </c>
      <c r="D11" s="10" t="s">
        <v>26</v>
      </c>
      <c r="E11" s="10">
        <v>3</v>
      </c>
      <c r="F11" s="10" t="s">
        <v>26</v>
      </c>
      <c r="G11" s="10" t="s">
        <v>26</v>
      </c>
      <c r="H11" s="10">
        <v>5</v>
      </c>
      <c r="I11" s="10" t="s">
        <v>26</v>
      </c>
      <c r="J11" s="10">
        <v>4</v>
      </c>
      <c r="K11" s="10">
        <v>5</v>
      </c>
      <c r="L11" s="10">
        <v>0</v>
      </c>
      <c r="M11" s="10">
        <v>5</v>
      </c>
      <c r="N11" s="10">
        <v>5</v>
      </c>
      <c r="O11" s="10">
        <v>5</v>
      </c>
      <c r="P11" s="10">
        <v>5</v>
      </c>
      <c r="Q11" s="10" t="s">
        <v>26</v>
      </c>
      <c r="R11" s="10">
        <v>5</v>
      </c>
      <c r="S11" s="10">
        <v>5</v>
      </c>
      <c r="T11" s="10">
        <v>5</v>
      </c>
      <c r="U11" s="10" t="s">
        <v>26</v>
      </c>
      <c r="V11" s="11">
        <v>57</v>
      </c>
      <c r="W11" s="12" t="s">
        <v>34</v>
      </c>
    </row>
    <row r="12" spans="1:30" ht="38.25">
      <c r="A12" s="9" t="s">
        <v>35</v>
      </c>
      <c r="B12" s="10">
        <v>5</v>
      </c>
      <c r="C12" s="10">
        <v>5</v>
      </c>
      <c r="D12" s="10">
        <v>0</v>
      </c>
      <c r="E12" s="10">
        <v>4</v>
      </c>
      <c r="F12" s="10" t="s">
        <v>26</v>
      </c>
      <c r="G12" s="10" t="s">
        <v>26</v>
      </c>
      <c r="H12" s="10">
        <v>5</v>
      </c>
      <c r="I12" s="10" t="s">
        <v>26</v>
      </c>
      <c r="J12" s="10">
        <v>4</v>
      </c>
      <c r="K12" s="10">
        <v>5</v>
      </c>
      <c r="L12" s="10">
        <v>0</v>
      </c>
      <c r="M12" s="10">
        <v>5</v>
      </c>
      <c r="N12" s="10">
        <v>5</v>
      </c>
      <c r="O12" s="10">
        <v>5</v>
      </c>
      <c r="P12" s="10">
        <v>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1">
        <v>73</v>
      </c>
      <c r="W12" s="12" t="s">
        <v>36</v>
      </c>
    </row>
    <row r="13" spans="1:30" ht="25.5">
      <c r="A13" s="9" t="s">
        <v>37</v>
      </c>
      <c r="B13" s="10">
        <v>5</v>
      </c>
      <c r="C13" s="10" t="s">
        <v>26</v>
      </c>
      <c r="D13" s="10" t="s">
        <v>26</v>
      </c>
      <c r="E13" s="10">
        <v>4</v>
      </c>
      <c r="F13" s="10" t="s">
        <v>26</v>
      </c>
      <c r="G13" s="10" t="s">
        <v>26</v>
      </c>
      <c r="H13" s="10">
        <v>5</v>
      </c>
      <c r="I13" s="10" t="s">
        <v>26</v>
      </c>
      <c r="J13" s="10">
        <v>4</v>
      </c>
      <c r="K13" s="10">
        <v>5</v>
      </c>
      <c r="L13" s="10">
        <v>4</v>
      </c>
      <c r="M13" s="10">
        <v>5</v>
      </c>
      <c r="N13" s="10">
        <v>5</v>
      </c>
      <c r="O13" s="10">
        <v>5</v>
      </c>
      <c r="P13" s="10">
        <v>0</v>
      </c>
      <c r="Q13" s="10" t="s">
        <v>26</v>
      </c>
      <c r="R13" s="10">
        <v>5</v>
      </c>
      <c r="S13" s="10">
        <v>0</v>
      </c>
      <c r="T13" s="10">
        <v>5</v>
      </c>
      <c r="U13" s="10" t="s">
        <v>26</v>
      </c>
      <c r="V13" s="11">
        <v>52</v>
      </c>
      <c r="W13" s="12" t="s">
        <v>38</v>
      </c>
    </row>
    <row r="14" spans="1:30" ht="38.25">
      <c r="A14" s="9" t="s">
        <v>39</v>
      </c>
      <c r="B14" s="10">
        <v>5</v>
      </c>
      <c r="C14" s="10">
        <v>5</v>
      </c>
      <c r="D14" s="10">
        <v>0</v>
      </c>
      <c r="E14" s="10">
        <v>4</v>
      </c>
      <c r="F14" s="10" t="s">
        <v>26</v>
      </c>
      <c r="G14" s="10" t="s">
        <v>26</v>
      </c>
      <c r="H14" s="10">
        <v>5</v>
      </c>
      <c r="I14" s="10" t="s">
        <v>26</v>
      </c>
      <c r="J14" s="10">
        <v>4</v>
      </c>
      <c r="K14" s="10">
        <v>5</v>
      </c>
      <c r="L14" s="10">
        <v>0</v>
      </c>
      <c r="M14" s="10">
        <v>5</v>
      </c>
      <c r="N14" s="10">
        <v>5</v>
      </c>
      <c r="O14" s="10">
        <v>0</v>
      </c>
      <c r="P14" s="10">
        <v>5</v>
      </c>
      <c r="Q14" s="10" t="s">
        <v>26</v>
      </c>
      <c r="R14" s="10">
        <v>5</v>
      </c>
      <c r="S14" s="10">
        <v>5</v>
      </c>
      <c r="T14" s="10">
        <v>5</v>
      </c>
      <c r="U14" s="10">
        <v>5</v>
      </c>
      <c r="V14" s="11">
        <v>63</v>
      </c>
      <c r="W14" s="12" t="s">
        <v>40</v>
      </c>
    </row>
    <row r="15" spans="1:30" ht="25.5">
      <c r="A15" s="9" t="s">
        <v>41</v>
      </c>
      <c r="B15" s="10">
        <v>5</v>
      </c>
      <c r="C15" s="10" t="s">
        <v>26</v>
      </c>
      <c r="D15" s="10" t="s">
        <v>26</v>
      </c>
      <c r="E15" s="10">
        <v>2</v>
      </c>
      <c r="F15" s="10" t="s">
        <v>26</v>
      </c>
      <c r="G15" s="10" t="s">
        <v>26</v>
      </c>
      <c r="H15" s="10">
        <v>5</v>
      </c>
      <c r="I15" s="10" t="s">
        <v>26</v>
      </c>
      <c r="J15" s="10">
        <v>4</v>
      </c>
      <c r="K15" s="10">
        <v>5</v>
      </c>
      <c r="L15" s="10">
        <v>0</v>
      </c>
      <c r="M15" s="10">
        <v>5</v>
      </c>
      <c r="N15" s="10">
        <v>5</v>
      </c>
      <c r="O15" s="10">
        <v>5</v>
      </c>
      <c r="P15" s="10">
        <v>5</v>
      </c>
      <c r="Q15" s="10" t="s">
        <v>26</v>
      </c>
      <c r="R15" s="10">
        <v>5</v>
      </c>
      <c r="S15" s="10">
        <v>5</v>
      </c>
      <c r="T15" s="10">
        <v>0</v>
      </c>
      <c r="U15" s="10" t="s">
        <v>26</v>
      </c>
      <c r="V15" s="11">
        <v>51</v>
      </c>
      <c r="W15" s="12" t="s">
        <v>42</v>
      </c>
    </row>
    <row r="16" spans="1:30" ht="51">
      <c r="A16" s="9" t="s">
        <v>43</v>
      </c>
      <c r="B16" s="10">
        <v>5</v>
      </c>
      <c r="C16" s="10">
        <v>5</v>
      </c>
      <c r="D16" s="10">
        <v>0</v>
      </c>
      <c r="E16" s="10">
        <v>4</v>
      </c>
      <c r="F16" s="10" t="s">
        <v>26</v>
      </c>
      <c r="G16" s="10">
        <v>5</v>
      </c>
      <c r="H16" s="10">
        <v>5</v>
      </c>
      <c r="I16" s="10">
        <v>5</v>
      </c>
      <c r="J16" s="10">
        <v>5</v>
      </c>
      <c r="K16" s="10">
        <v>5</v>
      </c>
      <c r="L16" s="10">
        <v>0</v>
      </c>
      <c r="M16" s="10">
        <v>5</v>
      </c>
      <c r="N16" s="10">
        <v>5</v>
      </c>
      <c r="O16" s="10">
        <v>5</v>
      </c>
      <c r="P16" s="10">
        <v>0</v>
      </c>
      <c r="Q16" s="10">
        <v>5</v>
      </c>
      <c r="R16" s="10">
        <v>5</v>
      </c>
      <c r="S16" s="10">
        <v>0</v>
      </c>
      <c r="T16" s="10">
        <v>5</v>
      </c>
      <c r="U16" s="10">
        <v>5</v>
      </c>
      <c r="V16" s="11">
        <v>74</v>
      </c>
      <c r="W16" s="12" t="s">
        <v>44</v>
      </c>
    </row>
    <row r="17" spans="1:23" ht="25.5">
      <c r="A17" s="9" t="s">
        <v>45</v>
      </c>
      <c r="B17" s="10">
        <v>4</v>
      </c>
      <c r="C17" s="10">
        <v>5</v>
      </c>
      <c r="D17" s="10">
        <v>5</v>
      </c>
      <c r="E17" s="10">
        <v>5</v>
      </c>
      <c r="F17" s="10" t="s">
        <v>26</v>
      </c>
      <c r="G17" s="10">
        <v>5</v>
      </c>
      <c r="H17" s="10">
        <v>5</v>
      </c>
      <c r="I17" s="10">
        <v>5</v>
      </c>
      <c r="J17" s="10">
        <v>5</v>
      </c>
      <c r="K17" s="10">
        <v>5</v>
      </c>
      <c r="L17" s="10">
        <v>0</v>
      </c>
      <c r="M17" s="10">
        <v>5</v>
      </c>
      <c r="N17" s="10">
        <v>5</v>
      </c>
      <c r="O17" s="10">
        <v>0</v>
      </c>
      <c r="P17" s="10">
        <v>0</v>
      </c>
      <c r="Q17" s="10">
        <v>5</v>
      </c>
      <c r="R17" s="10">
        <v>0</v>
      </c>
      <c r="S17" s="10">
        <v>0</v>
      </c>
      <c r="T17" s="10">
        <v>5</v>
      </c>
      <c r="U17" s="10">
        <v>5</v>
      </c>
      <c r="V17" s="11">
        <v>69</v>
      </c>
      <c r="W17" s="12" t="s">
        <v>46</v>
      </c>
    </row>
    <row r="18" spans="1:23" ht="26.25" thickBot="1">
      <c r="A18" s="13" t="s">
        <v>47</v>
      </c>
      <c r="B18" s="14">
        <v>5</v>
      </c>
      <c r="C18" s="14">
        <v>0</v>
      </c>
      <c r="D18" s="14">
        <v>0</v>
      </c>
      <c r="E18" s="14">
        <v>5</v>
      </c>
      <c r="F18" s="14" t="s">
        <v>26</v>
      </c>
      <c r="G18" s="14">
        <v>5</v>
      </c>
      <c r="H18" s="14">
        <v>5</v>
      </c>
      <c r="I18" s="14">
        <v>5</v>
      </c>
      <c r="J18" s="14">
        <v>0</v>
      </c>
      <c r="K18" s="14">
        <v>5</v>
      </c>
      <c r="L18" s="14">
        <v>0</v>
      </c>
      <c r="M18" s="14">
        <v>5</v>
      </c>
      <c r="N18" s="14">
        <v>5</v>
      </c>
      <c r="O18" s="14">
        <v>5</v>
      </c>
      <c r="P18" s="14">
        <v>5</v>
      </c>
      <c r="Q18" s="14">
        <v>0</v>
      </c>
      <c r="R18" s="14">
        <v>5</v>
      </c>
      <c r="S18" s="14">
        <v>5</v>
      </c>
      <c r="T18" s="14">
        <v>5</v>
      </c>
      <c r="U18" s="14">
        <v>0</v>
      </c>
      <c r="V18" s="15">
        <v>65</v>
      </c>
      <c r="W18" s="16" t="s">
        <v>48</v>
      </c>
    </row>
    <row r="19" spans="1:23" ht="22.5" customHeight="1">
      <c r="A19" s="151" t="s">
        <v>49</v>
      </c>
      <c r="B19" s="152"/>
      <c r="C19" s="152"/>
      <c r="D19" s="152"/>
      <c r="E19" s="152"/>
      <c r="F19" s="152"/>
    </row>
  </sheetData>
  <mergeCells count="7">
    <mergeCell ref="A19:F19"/>
    <mergeCell ref="A3:W3"/>
    <mergeCell ref="A4:W4"/>
    <mergeCell ref="A5:A6"/>
    <mergeCell ref="B5:U5"/>
    <mergeCell ref="V5:V6"/>
    <mergeCell ref="W5:W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2014-09-03T07:06:07Z</dcterms:modified>
</cp:coreProperties>
</file>